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20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edfo\Dropbox (NVP)\Cooperative Contracts\Breast Pumps - WA\BREAST PUMPS 2011-2017\Master Agreements\Hygeia\"/>
    </mc:Choice>
  </mc:AlternateContent>
  <workbookProtection workbookAlgorithmName="SHA-512" workbookHashValue="N+kVILcFb9KyBZkYF2Eeg1ThPAsAmaqqqP+pBnJFeu4Xsv/rS9XAO/wwta5uoJiVZSq82mry5go7/rOI0aC9sQ==" workbookSaltValue="jd0ufW2WwZFL1m1MAteV+Q==" workbookSpinCount="100000" lockStructure="1"/>
  <bookViews>
    <workbookView xWindow="0" yWindow="0" windowWidth="20507" windowHeight="10227" tabRatio="234"/>
  </bookViews>
  <sheets>
    <sheet name="Sheet1" sheetId="1" r:id="rId1"/>
    <sheet name="Sheet3" sheetId="3" r:id="rId2"/>
  </sheets>
  <definedNames>
    <definedName name="_xlnm.Print_Area" localSheetId="0">Sheet1!$A$1:$H$101</definedName>
    <definedName name="_xlnm.Print_Titles" localSheetId="0">Sheet1!$19:$19</definedName>
  </definedNames>
  <calcPr calcId="171027"/>
</workbook>
</file>

<file path=xl/calcChain.xml><?xml version="1.0" encoding="utf-8"?>
<calcChain xmlns="http://schemas.openxmlformats.org/spreadsheetml/2006/main">
  <c r="H32" i="1" l="1"/>
  <c r="H31" i="1"/>
  <c r="H46" i="1" l="1"/>
  <c r="H47" i="1"/>
  <c r="H21" i="1"/>
  <c r="H22" i="1" l="1"/>
  <c r="H55" i="1" l="1"/>
  <c r="H76" i="1"/>
  <c r="H75" i="1"/>
  <c r="H74" i="1"/>
  <c r="H69" i="1"/>
  <c r="H67" i="1"/>
  <c r="H66" i="1"/>
  <c r="H65" i="1"/>
  <c r="H39" i="1"/>
  <c r="H36" i="1"/>
  <c r="H93" i="1"/>
  <c r="H60" i="1"/>
  <c r="H56" i="1"/>
  <c r="H51" i="1"/>
  <c r="H45" i="1"/>
  <c r="H48" i="1" s="1"/>
  <c r="H37" i="1"/>
  <c r="H28" i="1"/>
  <c r="H26" i="1"/>
  <c r="H25" i="1"/>
  <c r="H41" i="1"/>
  <c r="H40" i="1"/>
  <c r="H38" i="1"/>
  <c r="H90" i="1" l="1"/>
  <c r="H91" i="1" s="1"/>
  <c r="H77" i="1" l="1"/>
  <c r="H71" i="1"/>
  <c r="H72" i="1"/>
  <c r="H53" i="1"/>
  <c r="H52" i="1"/>
  <c r="H27" i="1"/>
  <c r="H42" i="1"/>
  <c r="H33" i="1"/>
  <c r="H34" i="1" s="1"/>
  <c r="H29" i="1" l="1"/>
  <c r="H23" i="1" l="1"/>
  <c r="H73" i="1" l="1"/>
  <c r="H70" i="1"/>
  <c r="H68" i="1"/>
  <c r="H64" i="1"/>
  <c r="H50" i="1"/>
  <c r="H54" i="1"/>
  <c r="H80" i="1"/>
  <c r="H81" i="1"/>
  <c r="H82" i="1"/>
  <c r="H94" i="1"/>
  <c r="H95" i="1"/>
  <c r="H96" i="1"/>
  <c r="H97" i="1"/>
  <c r="H86" i="1"/>
  <c r="H61" i="1"/>
  <c r="H59" i="1"/>
  <c r="H87" i="1"/>
  <c r="H43" i="1"/>
  <c r="H83" i="1"/>
  <c r="H78" i="1" l="1"/>
  <c r="H98" i="1"/>
  <c r="H100" i="1" s="1"/>
  <c r="H62" i="1"/>
  <c r="H57" i="1"/>
  <c r="H84" i="1"/>
  <c r="H88" i="1"/>
</calcChain>
</file>

<file path=xl/sharedStrings.xml><?xml version="1.0" encoding="utf-8"?>
<sst xmlns="http://schemas.openxmlformats.org/spreadsheetml/2006/main" count="164" uniqueCount="150">
  <si>
    <t>Name of Requestor:</t>
  </si>
  <si>
    <t>Email:</t>
  </si>
  <si>
    <t xml:space="preserve">Approved by: </t>
  </si>
  <si>
    <t xml:space="preserve">Date: </t>
  </si>
  <si>
    <t xml:space="preserve">Phone: </t>
  </si>
  <si>
    <t>State:</t>
  </si>
  <si>
    <t>Stock #</t>
  </si>
  <si>
    <t>QTY</t>
  </si>
  <si>
    <t>Total Price</t>
  </si>
  <si>
    <t>TOTAL</t>
  </si>
  <si>
    <t xml:space="preserve">Zip:  </t>
  </si>
  <si>
    <t>Contact Name:</t>
  </si>
  <si>
    <t>10-0013</t>
  </si>
  <si>
    <t>20-0008</t>
  </si>
  <si>
    <t>30-0021</t>
  </si>
  <si>
    <t>20-0084</t>
  </si>
  <si>
    <t>30-0069</t>
  </si>
  <si>
    <t>PO:</t>
  </si>
  <si>
    <t>Mother's Milk Storage Containers 4 oz. - 3ct Pack</t>
  </si>
  <si>
    <t>10-0269</t>
  </si>
  <si>
    <t>BILL TO Email address:</t>
  </si>
  <si>
    <t>20-0083</t>
  </si>
  <si>
    <t>50-0072</t>
  </si>
  <si>
    <t>Piston with Shoulder for EnDeare or Manual Breast Pump</t>
  </si>
  <si>
    <t>EnDeare™ Pump Only</t>
  </si>
  <si>
    <t>20-0049</t>
  </si>
  <si>
    <t>*FREE SHIPPING</t>
  </si>
  <si>
    <t>10-0067</t>
  </si>
  <si>
    <t>10-0025</t>
  </si>
  <si>
    <t>10-0185</t>
  </si>
  <si>
    <t>10-0093</t>
  </si>
  <si>
    <t>10-0058</t>
  </si>
  <si>
    <t>10-0129</t>
  </si>
  <si>
    <t>10-0101</t>
  </si>
  <si>
    <t>50-0036</t>
  </si>
  <si>
    <t>40-0003</t>
  </si>
  <si>
    <t>10-0085</t>
  </si>
  <si>
    <t>10-0119</t>
  </si>
  <si>
    <t>20-0098</t>
  </si>
  <si>
    <t xml:space="preserve">NASPO FREE Shipping </t>
  </si>
  <si>
    <t>10-0025a</t>
  </si>
  <si>
    <t>10-0025b</t>
  </si>
  <si>
    <t>20-0075</t>
  </si>
  <si>
    <t>20-0023</t>
  </si>
  <si>
    <t>10-0007</t>
  </si>
  <si>
    <t>***EnRiche™ Pump Only (2 yr. Warranty)-Competitive Hospital Grade TRADE IN $300 Off list</t>
  </si>
  <si>
    <t>20-0070</t>
  </si>
  <si>
    <t>Hygeia Expression Cup for manual expression</t>
  </si>
  <si>
    <t xml:space="preserve">Transitional Supplementation Feeder™ </t>
  </si>
  <si>
    <t>10-0055s3</t>
  </si>
  <si>
    <t>10-0055s3a</t>
  </si>
  <si>
    <t>10-0055s3b</t>
  </si>
  <si>
    <t>10-0044s3</t>
  </si>
  <si>
    <t>10-0044s3a</t>
  </si>
  <si>
    <t>10-0044s3b</t>
  </si>
  <si>
    <t>EnDeare™ Corrugated Cardboard Carry Case</t>
  </si>
  <si>
    <t>Universal Basic Black Tote * Compatible with all Hygeia pumps &amp; Lactina*</t>
  </si>
  <si>
    <t>30-0069a</t>
  </si>
  <si>
    <t>Duckbill Valve for ONE hand EnHande manual pump only</t>
  </si>
  <si>
    <t>30-0107</t>
  </si>
  <si>
    <t>Duckbill Valve fits all Hygeia flanges</t>
  </si>
  <si>
    <t>30-0016</t>
  </si>
  <si>
    <t>Bacteriostatic Filter</t>
  </si>
  <si>
    <t>20-0053</t>
  </si>
  <si>
    <t>20-0054</t>
  </si>
  <si>
    <t>20-0055</t>
  </si>
  <si>
    <t>External Battery Pack: 8 AA (batteries not included)</t>
  </si>
  <si>
    <t xml:space="preserve">Power Supply for EnJoye, EnRiche </t>
  </si>
  <si>
    <t xml:space="preserve">Car Adapter for EnJoye, EnRiche and EnDeare </t>
  </si>
  <si>
    <t>EnJoye™ and EnDeare™ Replacement  Shoulder strap for Hard Carry Case</t>
  </si>
  <si>
    <t>40-0004</t>
  </si>
  <si>
    <t>40-0005</t>
  </si>
  <si>
    <t>10-0290</t>
  </si>
  <si>
    <t>10-0126</t>
  </si>
  <si>
    <t>NuAngel 100 % Cotton Nursing Pads (10 packs of 4 pads)</t>
  </si>
  <si>
    <t>GRAND TOTAL</t>
  </si>
  <si>
    <t>BILL TO Address:</t>
  </si>
  <si>
    <t>10-0021</t>
  </si>
  <si>
    <t>Min. Qty</t>
  </si>
  <si>
    <t xml:space="preserve">RSM Name: </t>
  </si>
  <si>
    <t xml:space="preserve">SHIP TO Address 1: </t>
  </si>
  <si>
    <t xml:space="preserve">SHIP TO Address 2: </t>
  </si>
  <si>
    <t>SHIP TO  City:</t>
  </si>
  <si>
    <t xml:space="preserve">SHIP TO  Company Name: </t>
  </si>
  <si>
    <t>EnJoye™ Pump with PAS Personal Accessory Set and Basic Tote</t>
  </si>
  <si>
    <t>EnJoye™ Pump with PAS Personal Accessory Set and Deluxe Tote and Cooler</t>
  </si>
  <si>
    <t xml:space="preserve">EnJoye™ CORDLESS Pump Internal Lithium Ion Battery, PAS, Deluxe Tote &amp; Cooler  </t>
  </si>
  <si>
    <t>EnJoye™ Pump Only with Metal Luer Lock Stem</t>
  </si>
  <si>
    <t>EnJoye™ Pump with Soft Sided Deluxe Tote, Cooler and Metal Luer Lock Stem</t>
  </si>
  <si>
    <t>EnJoye™ Pump with Hard Carry Case and Metal Luer Lock Stem</t>
  </si>
  <si>
    <t xml:space="preserve">EnJoye™ CORDLESS Pump Only w/ Internal Lithium Ion Battery and Metal Luer Lock Stem </t>
  </si>
  <si>
    <t xml:space="preserve">EnJoye™ CORDLESS Pump w/ Internal Lithium Ion Battery, Metal Luer Lock Stem, Soft Deluxe Tote &amp; Cooler </t>
  </si>
  <si>
    <t xml:space="preserve">EnJoye™ CORDLESS Pump w/ Internal Lithium Ion Battery, Metal Luer Lock Stem &amp; Hard Carry Case </t>
  </si>
  <si>
    <t>10-0101-S</t>
  </si>
  <si>
    <t>20-0107</t>
  </si>
  <si>
    <t>Offset Valve fits all Hygeia flanges (1) valve (1) membrane</t>
  </si>
  <si>
    <t>Offset Membranes fits all Hygeia flanges  (4) pack</t>
  </si>
  <si>
    <t>40" Tubing - with Connectors (2) Pack</t>
  </si>
  <si>
    <t>Breast pump Pressure Testing Gauge</t>
  </si>
  <si>
    <t xml:space="preserve">Milkies - Hygeia Breast Milk Bags </t>
  </si>
  <si>
    <t xml:space="preserve">Nursing Pads-Medium (30 count)  </t>
  </si>
  <si>
    <t xml:space="preserve">Nursing Pads-Medium (60 count)  </t>
  </si>
  <si>
    <t xml:space="preserve">Nursing Pads-Large (30 count)  </t>
  </si>
  <si>
    <t xml:space="preserve">Nursing Pads-Large (60 count)  </t>
  </si>
  <si>
    <t>10-0018</t>
  </si>
  <si>
    <t>10-0019</t>
  </si>
  <si>
    <t>10-0016</t>
  </si>
  <si>
    <t>10-0017</t>
  </si>
  <si>
    <t>PAS PERSONAL ACCESSORY SETS:</t>
  </si>
  <si>
    <t>BREAST  PUMP TOTES &amp; CARRY CASES:</t>
  </si>
  <si>
    <t>PAS PARTS AND ACCESSORIES:</t>
  </si>
  <si>
    <t>50-0094</t>
  </si>
  <si>
    <t>POWER SUPPIES, BATTERY PACKS AND BREAST PUMP PRESSURE TESTING GAUGE:</t>
  </si>
  <si>
    <t>MOTHERS MILK STORAGE BAGS &amp; STORAGE CONTAINERS:</t>
  </si>
  <si>
    <t>TSF TRANSITIONAL SUPPLEMENTATION FEEDER:</t>
  </si>
  <si>
    <t>Universal Basic PAS: 2 med. flanges 2 duckbill valves, 2 bottles, 2 bottle adapters ,1 piston &amp; cylinder, 1 bacteriostatic filter</t>
  </si>
  <si>
    <t>MANUAL BREAST PUMP AND EXPRESSION CUPS:</t>
  </si>
  <si>
    <t>BRA PADS:</t>
  </si>
  <si>
    <t>Min. order Price each</t>
  </si>
  <si>
    <t>20-0064</t>
  </si>
  <si>
    <t>20-0065</t>
  </si>
  <si>
    <t>20-0066</t>
  </si>
  <si>
    <t xml:space="preserve">TWO Hand Manual Breast pump with (1) Medium (1) Large Flange and (2) values </t>
  </si>
  <si>
    <t>ONE Hand Manual EnHande Pump with large flange and (1) medium flange insert and (2) valves</t>
  </si>
  <si>
    <t>Medium Flange only no connector or valve, 27mm *new item</t>
  </si>
  <si>
    <t>Large Flange only no connector or valve 29mm  *new item</t>
  </si>
  <si>
    <t>X-Large Flange only no connector or valve 31mm *new item</t>
  </si>
  <si>
    <t>Soft-Flange 25mm insert only no connector or valve to Medium Flange</t>
  </si>
  <si>
    <t>*RED font = new stock # or improved items*          Please note items MUST be ordered in minimum quantities OR more</t>
  </si>
  <si>
    <t>Universal Deluxe Tote w/ Cooler &amp; Ice Pack *Compatible w/ all Hygeia pumps &amp; Lactina*</t>
  </si>
  <si>
    <t xml:space="preserve">  HYGEIA II MEDICAL GROUP:  2017 Contract Extension NASPO #01910 -VALUE POINT ORDER FORM                                                     * Email:  tom.dempski@hygeiababy.com for Excel version to use as an order form.</t>
  </si>
  <si>
    <t>EnJoye™ Pump with PAS, Deluxe Tote and Cooler, Battery Pack * batteries not included</t>
  </si>
  <si>
    <r>
      <t>*</t>
    </r>
    <r>
      <rPr>
        <b/>
        <i/>
        <sz val="18"/>
        <color rgb="FFC00000"/>
        <rFont val="Arial"/>
        <family val="2"/>
      </rPr>
      <t>NEW MULTI-USE OPTIONS for 2017 Metal Luer Lock Stem on EnJoye with 3 year warranty</t>
    </r>
  </si>
  <si>
    <t xml:space="preserve">MULTI USE:  Hygeia Electric Breast pumps with Hospital Grade Performance </t>
  </si>
  <si>
    <t xml:space="preserve">PERSONAL USE: 1 year warranty Hygeia Electric Breast pumps with Hospital Grade Performance  </t>
  </si>
  <si>
    <r>
      <rPr>
        <b/>
        <i/>
        <sz val="18"/>
        <color indexed="8"/>
        <rFont val="Arial"/>
        <family val="2"/>
      </rPr>
      <t>MULTI USE:</t>
    </r>
    <r>
      <rPr>
        <b/>
        <sz val="18"/>
        <color indexed="8"/>
        <rFont val="Arial"/>
        <family val="2"/>
      </rPr>
      <t xml:space="preserve">  </t>
    </r>
    <r>
      <rPr>
        <b/>
        <sz val="18"/>
        <color rgb="FFC00000"/>
        <rFont val="Arial"/>
        <family val="2"/>
      </rPr>
      <t xml:space="preserve">*New Stock #s </t>
    </r>
    <r>
      <rPr>
        <b/>
        <sz val="18"/>
        <color indexed="8"/>
        <rFont val="Arial"/>
        <family val="2"/>
      </rPr>
      <t xml:space="preserve"> 3 year warranty Hygeia Electric Breast pumps with Hospital Grade Performance </t>
    </r>
  </si>
  <si>
    <t>REV.6-1-2017</t>
  </si>
  <si>
    <t>Universal Basic Bk Tote w Insulated liner *Compatible w/ all Hygeia pumps &amp; Lactina*</t>
  </si>
  <si>
    <r>
      <t xml:space="preserve">*Hygeia Q™ </t>
    </r>
    <r>
      <rPr>
        <sz val="18"/>
        <color rgb="FFFF0000"/>
        <rFont val="Arial"/>
        <family val="2"/>
      </rPr>
      <t>(*discontinued- f</t>
    </r>
    <r>
      <rPr>
        <sz val="18"/>
        <color rgb="FFC00000"/>
        <rFont val="Arial"/>
        <family val="2"/>
      </rPr>
      <t>ree up-grade to EnJoye™</t>
    </r>
    <r>
      <rPr>
        <sz val="18"/>
        <color indexed="8"/>
        <rFont val="Arial"/>
        <family val="2"/>
      </rPr>
      <t>) Pump w/ PAS Deluxe Tote, Cooler, Cooler Pack w/2 med. 2 large flange, 2 duckbill 2 off-set valves, 4 off-set membranes, 4 bottles, 2 tubing, 2 bottle rings, 2 bottle adapters, 1 bacteriostatic filter, 1 piston and cylinder</t>
    </r>
  </si>
  <si>
    <r>
      <t>*Hygeia Q™</t>
    </r>
    <r>
      <rPr>
        <sz val="18"/>
        <color rgb="FFFF0000"/>
        <rFont val="Arial"/>
        <family val="2"/>
      </rPr>
      <t>(discontinued- f</t>
    </r>
    <r>
      <rPr>
        <sz val="18"/>
        <color rgb="FFC00000"/>
        <rFont val="Arial"/>
        <family val="2"/>
      </rPr>
      <t>ree up-grade to EnJoye)</t>
    </r>
    <r>
      <rPr>
        <sz val="18"/>
        <color indexed="8"/>
        <rFont val="Arial"/>
        <family val="2"/>
      </rPr>
      <t xml:space="preserve"> Pump w/ PAS Personal Accessory Set and Basic Tote *Pallet delivery</t>
    </r>
  </si>
  <si>
    <r>
      <t>*EnDeare Pump with Soft Sided Deluxe Tote &amp; Cooler*</t>
    </r>
    <r>
      <rPr>
        <sz val="18"/>
        <color rgb="FFFF0000"/>
        <rFont val="Arial"/>
        <family val="2"/>
      </rPr>
      <t>NE</t>
    </r>
    <r>
      <rPr>
        <sz val="18"/>
        <color rgb="FFC00000"/>
        <rFont val="Arial"/>
        <family val="2"/>
      </rPr>
      <t>W stock #</t>
    </r>
  </si>
  <si>
    <r>
      <t>*EnDeare™ Pump with Hard Carry Case</t>
    </r>
    <r>
      <rPr>
        <i/>
        <sz val="18"/>
        <color rgb="FFC00000"/>
        <rFont val="Arial"/>
        <family val="2"/>
      </rPr>
      <t xml:space="preserve"> *REPLACES#10-0110*</t>
    </r>
  </si>
  <si>
    <r>
      <t>Universal Deluxe PAS: works with ALL Hygeia Breast Pumps Q, EnJoye, EnDeare and Lactina pumps. 2 med. 2 large flanges, 2 duckbill, 2 off-set valves, 4 off-set membranes, 4 bottles, 2 tubing, 4 bottle rings, 2 bottle adapters, 1 bacteriostatic filter, 1 piston &amp; cylinder  *</t>
    </r>
    <r>
      <rPr>
        <sz val="18"/>
        <color rgb="FFC00000"/>
        <rFont val="Arial"/>
        <family val="2"/>
      </rPr>
      <t>REPLACES STOCK # 10-0102, 10-0108, 10-0140, 10-0041</t>
    </r>
  </si>
  <si>
    <r>
      <t>EnJoye™ Plus PAS:  2 med. 2 large flange, 2 duckbill 2 off-set valves, 4 off-set membranes, 2 bottles, 2 tubing, 2 bottle rings, 2 bottle adapters, 1 bacteriostatic filter</t>
    </r>
    <r>
      <rPr>
        <sz val="18"/>
        <color rgb="FFC00000"/>
        <rFont val="Arial"/>
        <family val="2"/>
      </rPr>
      <t xml:space="preserve">                                                    *REPLACES STOCK# 10-0042</t>
    </r>
  </si>
  <si>
    <r>
      <t>EnJoye™ Hard Carry Case with Shoulder Strap</t>
    </r>
    <r>
      <rPr>
        <sz val="18"/>
        <color rgb="FFC00000"/>
        <rFont val="Arial"/>
        <family val="2"/>
      </rPr>
      <t xml:space="preserve"> *NEW Design</t>
    </r>
  </si>
  <si>
    <r>
      <t xml:space="preserve">EnDeare™ Hard Carry Case with Shoulder Strap </t>
    </r>
    <r>
      <rPr>
        <sz val="18"/>
        <color rgb="FFC00000"/>
        <rFont val="Arial"/>
        <family val="2"/>
      </rPr>
      <t>*NEW Design</t>
    </r>
  </si>
  <si>
    <r>
      <t xml:space="preserve">Medium Flange Set 27mm - 1 Flange, 1 Flange connector and 1 duckbill valve </t>
    </r>
    <r>
      <rPr>
        <sz val="18"/>
        <color rgb="FFFF0000"/>
        <rFont val="Arial"/>
        <family val="2"/>
      </rPr>
      <t>*replaces 10-0087</t>
    </r>
  </si>
  <si>
    <r>
      <t xml:space="preserve">Large Flange Set- 29mm 1 Flange, 1 Flange connector and 1 duckbill valve </t>
    </r>
    <r>
      <rPr>
        <sz val="18"/>
        <color rgb="FFFF0000"/>
        <rFont val="Arial"/>
        <family val="2"/>
      </rPr>
      <t>*replaces 10-0088</t>
    </r>
  </si>
  <si>
    <r>
      <t>X-Large Flange Set 31mm - 1 Flange, 1 flange connector and 1 duckbill valve</t>
    </r>
    <r>
      <rPr>
        <sz val="18"/>
        <color rgb="FFFF0000"/>
        <rFont val="Arial"/>
        <family val="2"/>
      </rPr>
      <t>*replaces  10-0089</t>
    </r>
  </si>
  <si>
    <t xml:space="preserve">****Hygeia Q orders will be replaced with a FREE upgrade to EnJoye****                                                 After Q2 2017 we will have a new Personal Use pump.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</si>
</sst>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0.0000"/>
    <numFmt numFmtId="165" formatCode="&quot;$&quot;#,##0.00"/>
  </numFmts>
  <fonts count="42" x14ac:knownFonts="1">
    <font>
      <sz val="10"/>
      <name val="Verdana"/>
    </font>
    <font>
      <sz val="11"/>
      <color indexed="8"/>
      <name val="Calibri"/>
      <family val="2"/>
    </font>
    <font>
      <sz val="8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b/>
      <sz val="30"/>
      <name val="Arial"/>
      <family val="2"/>
    </font>
    <font>
      <b/>
      <sz val="16"/>
      <color indexed="8"/>
      <name val="Arial"/>
      <family val="2"/>
    </font>
    <font>
      <b/>
      <sz val="14"/>
      <color rgb="FFC00000"/>
      <name val="Arial"/>
      <family val="2"/>
    </font>
    <font>
      <b/>
      <sz val="16"/>
      <name val="Arial"/>
      <family val="2"/>
    </font>
    <font>
      <b/>
      <i/>
      <sz val="18"/>
      <color indexed="8"/>
      <name val="Arial"/>
      <family val="2"/>
    </font>
    <font>
      <b/>
      <sz val="18"/>
      <color indexed="8"/>
      <name val="Arial"/>
      <family val="2"/>
    </font>
    <font>
      <b/>
      <sz val="18"/>
      <color rgb="FFC00000"/>
      <name val="Arial"/>
      <family val="2"/>
    </font>
    <font>
      <sz val="18"/>
      <name val="Verdana"/>
      <family val="2"/>
    </font>
    <font>
      <b/>
      <i/>
      <sz val="18"/>
      <color rgb="FFC00000"/>
      <name val="Arial"/>
      <family val="2"/>
    </font>
    <font>
      <sz val="18"/>
      <color indexed="8"/>
      <name val="Arial"/>
      <family val="2"/>
    </font>
    <font>
      <sz val="18"/>
      <color rgb="FFFF0000"/>
      <name val="Arial"/>
      <family val="2"/>
    </font>
    <font>
      <sz val="18"/>
      <color rgb="FFC00000"/>
      <name val="Arial"/>
      <family val="2"/>
    </font>
    <font>
      <sz val="12"/>
      <name val="Arial"/>
      <family val="2"/>
    </font>
    <font>
      <sz val="30"/>
      <name val="Arial"/>
      <family val="2"/>
    </font>
    <font>
      <i/>
      <sz val="18"/>
      <color rgb="FFC00000"/>
      <name val="Arial"/>
      <family val="2"/>
    </font>
    <font>
      <sz val="18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</fills>
  <borders count="4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7">
    <xf numFmtId="0" fontId="0" fillId="0" borderId="0"/>
    <xf numFmtId="0" fontId="4" fillId="2" borderId="0" applyNumberFormat="0" applyBorder="0" applyAlignment="0" applyProtection="0"/>
    <xf numFmtId="0" fontId="1" fillId="2" borderId="0" applyNumberFormat="0" applyBorder="0" applyAlignment="0" applyProtection="0"/>
    <xf numFmtId="0" fontId="4" fillId="3" borderId="0" applyNumberFormat="0" applyBorder="0" applyAlignment="0" applyProtection="0"/>
    <xf numFmtId="0" fontId="1" fillId="3" borderId="0" applyNumberFormat="0" applyBorder="0" applyAlignment="0" applyProtection="0"/>
    <xf numFmtId="0" fontId="4" fillId="4" borderId="0" applyNumberFormat="0" applyBorder="0" applyAlignment="0" applyProtection="0"/>
    <xf numFmtId="0" fontId="1" fillId="4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6" borderId="0" applyNumberFormat="0" applyBorder="0" applyAlignment="0" applyProtection="0"/>
    <xf numFmtId="0" fontId="1" fillId="6" borderId="0" applyNumberFormat="0" applyBorder="0" applyAlignment="0" applyProtection="0"/>
    <xf numFmtId="0" fontId="4" fillId="7" borderId="0" applyNumberFormat="0" applyBorder="0" applyAlignment="0" applyProtection="0"/>
    <xf numFmtId="0" fontId="1" fillId="7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9" borderId="0" applyNumberFormat="0" applyBorder="0" applyAlignment="0" applyProtection="0"/>
    <xf numFmtId="0" fontId="1" fillId="9" borderId="0" applyNumberFormat="0" applyBorder="0" applyAlignment="0" applyProtection="0"/>
    <xf numFmtId="0" fontId="4" fillId="10" borderId="0" applyNumberFormat="0" applyBorder="0" applyAlignment="0" applyProtection="0"/>
    <xf numFmtId="0" fontId="1" fillId="10" borderId="0" applyNumberFormat="0" applyBorder="0" applyAlignment="0" applyProtection="0"/>
    <xf numFmtId="0" fontId="4" fillId="5" borderId="0" applyNumberFormat="0" applyBorder="0" applyAlignment="0" applyProtection="0"/>
    <xf numFmtId="0" fontId="1" fillId="5" borderId="0" applyNumberFormat="0" applyBorder="0" applyAlignment="0" applyProtection="0"/>
    <xf numFmtId="0" fontId="4" fillId="8" borderId="0" applyNumberFormat="0" applyBorder="0" applyAlignment="0" applyProtection="0"/>
    <xf numFmtId="0" fontId="1" fillId="8" borderId="0" applyNumberFormat="0" applyBorder="0" applyAlignment="0" applyProtection="0"/>
    <xf numFmtId="0" fontId="4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9" borderId="0" applyNumberFormat="0" applyBorder="0" applyAlignment="0" applyProtection="0"/>
    <xf numFmtId="0" fontId="6" fillId="3" borderId="0" applyNumberFormat="0" applyBorder="0" applyAlignment="0" applyProtection="0"/>
    <xf numFmtId="0" fontId="7" fillId="20" borderId="1" applyNumberFormat="0" applyAlignment="0" applyProtection="0"/>
    <xf numFmtId="0" fontId="8" fillId="21" borderId="2" applyNumberFormat="0" applyAlignment="0" applyProtection="0"/>
    <xf numFmtId="43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7" borderId="1" applyNumberFormat="0" applyAlignment="0" applyProtection="0"/>
    <xf numFmtId="0" fontId="15" fillId="0" borderId="6" applyNumberFormat="0" applyFill="0" applyAlignment="0" applyProtection="0"/>
    <xf numFmtId="0" fontId="16" fillId="22" borderId="0" applyNumberFormat="0" applyBorder="0" applyAlignment="0" applyProtection="0"/>
    <xf numFmtId="0" fontId="3" fillId="23" borderId="7" applyNumberFormat="0" applyFont="0" applyAlignment="0" applyProtection="0"/>
    <xf numFmtId="0" fontId="24" fillId="23" borderId="7" applyNumberFormat="0" applyFont="0" applyAlignment="0" applyProtection="0"/>
    <xf numFmtId="0" fontId="17" fillId="20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3" fillId="0" borderId="0"/>
  </cellStyleXfs>
  <cellXfs count="147">
    <xf numFmtId="0" fontId="0" fillId="0" borderId="0" xfId="0"/>
    <xf numFmtId="164" fontId="21" fillId="24" borderId="14" xfId="0" applyNumberFormat="1" applyFont="1" applyFill="1" applyBorder="1" applyAlignment="1" applyProtection="1">
      <alignment horizontal="center" vertical="center"/>
    </xf>
    <xf numFmtId="1" fontId="21" fillId="24" borderId="14" xfId="0" applyNumberFormat="1" applyFont="1" applyFill="1" applyBorder="1" applyAlignment="1" applyProtection="1">
      <alignment horizontal="center" vertical="center"/>
    </xf>
    <xf numFmtId="165" fontId="21" fillId="24" borderId="14" xfId="0" applyNumberFormat="1" applyFont="1" applyFill="1" applyBorder="1" applyAlignment="1" applyProtection="1">
      <alignment horizontal="center" vertical="center" wrapText="1"/>
    </xf>
    <xf numFmtId="0" fontId="22" fillId="24" borderId="10" xfId="0" applyFont="1" applyFill="1" applyBorder="1" applyAlignment="1" applyProtection="1">
      <alignment horizontal="left" vertical="center" wrapText="1"/>
      <protection locked="0"/>
    </xf>
    <xf numFmtId="0" fontId="22" fillId="24" borderId="10" xfId="0" applyFont="1" applyFill="1" applyBorder="1" applyAlignment="1" applyProtection="1">
      <alignment vertical="center"/>
    </xf>
    <xf numFmtId="0" fontId="22" fillId="24" borderId="10" xfId="0" applyFont="1" applyFill="1" applyBorder="1" applyAlignment="1" applyProtection="1">
      <alignment vertical="center"/>
      <protection locked="0"/>
    </xf>
    <xf numFmtId="0" fontId="22" fillId="24" borderId="17" xfId="0" applyFont="1" applyFill="1" applyBorder="1" applyAlignment="1" applyProtection="1">
      <alignment vertical="center"/>
      <protection locked="0"/>
    </xf>
    <xf numFmtId="0" fontId="22" fillId="24" borderId="18" xfId="0" applyFont="1" applyFill="1" applyBorder="1" applyAlignment="1" applyProtection="1">
      <alignment vertical="center" wrapText="1"/>
    </xf>
    <xf numFmtId="0" fontId="22" fillId="24" borderId="17" xfId="0" applyFont="1" applyFill="1" applyBorder="1" applyAlignment="1" applyProtection="1">
      <alignment horizontal="left" vertical="center"/>
      <protection locked="0"/>
    </xf>
    <xf numFmtId="0" fontId="22" fillId="24" borderId="17" xfId="0" applyFont="1" applyFill="1" applyBorder="1" applyAlignment="1" applyProtection="1">
      <alignment vertical="center" wrapText="1"/>
      <protection locked="0"/>
    </xf>
    <xf numFmtId="165" fontId="22" fillId="24" borderId="17" xfId="0" applyNumberFormat="1" applyFont="1" applyFill="1" applyBorder="1" applyAlignment="1" applyProtection="1">
      <alignment vertical="center" wrapText="1"/>
    </xf>
    <xf numFmtId="0" fontId="22" fillId="24" borderId="17" xfId="0" applyFont="1" applyFill="1" applyBorder="1" applyAlignment="1" applyProtection="1">
      <alignment horizontal="left" vertical="center" wrapText="1"/>
      <protection locked="0"/>
    </xf>
    <xf numFmtId="0" fontId="21" fillId="24" borderId="17" xfId="0" applyFont="1" applyFill="1" applyBorder="1" applyAlignment="1" applyProtection="1">
      <alignment vertical="center" wrapText="1"/>
    </xf>
    <xf numFmtId="165" fontId="21" fillId="24" borderId="24" xfId="0" applyNumberFormat="1" applyFont="1" applyFill="1" applyBorder="1" applyAlignment="1" applyProtection="1">
      <alignment horizontal="center" vertical="center" wrapText="1"/>
    </xf>
    <xf numFmtId="0" fontId="22" fillId="24" borderId="27" xfId="0" applyFont="1" applyFill="1" applyBorder="1" applyAlignment="1">
      <alignment vertical="center"/>
    </xf>
    <xf numFmtId="0" fontId="25" fillId="24" borderId="0" xfId="0" applyFont="1" applyFill="1" applyBorder="1" applyAlignment="1">
      <alignment vertical="center" wrapText="1"/>
    </xf>
    <xf numFmtId="0" fontId="22" fillId="24" borderId="0" xfId="0" applyFont="1" applyFill="1" applyAlignment="1">
      <alignment vertical="center"/>
    </xf>
    <xf numFmtId="0" fontId="25" fillId="24" borderId="0" xfId="0" applyFont="1" applyFill="1" applyBorder="1" applyAlignment="1">
      <alignment horizontal="center" vertical="center" wrapText="1"/>
    </xf>
    <xf numFmtId="0" fontId="22" fillId="24" borderId="10" xfId="0" applyFont="1" applyFill="1" applyBorder="1" applyAlignment="1">
      <alignment horizontal="center" vertical="center"/>
    </xf>
    <xf numFmtId="0" fontId="22" fillId="24" borderId="0" xfId="0" applyFont="1" applyFill="1" applyAlignment="1">
      <alignment horizontal="center" vertical="center"/>
    </xf>
    <xf numFmtId="16" fontId="22" fillId="24" borderId="10" xfId="0" applyNumberFormat="1" applyFont="1" applyFill="1" applyBorder="1" applyAlignment="1" applyProtection="1">
      <alignment vertical="center"/>
    </xf>
    <xf numFmtId="0" fontId="21" fillId="24" borderId="25" xfId="0" applyFont="1" applyFill="1" applyBorder="1" applyAlignment="1" applyProtection="1">
      <alignment vertical="center" wrapText="1"/>
    </xf>
    <xf numFmtId="0" fontId="25" fillId="24" borderId="0" xfId="0" applyFont="1" applyFill="1" applyBorder="1" applyAlignment="1" applyProtection="1">
      <alignment horizontal="right" vertical="center" wrapText="1"/>
    </xf>
    <xf numFmtId="0" fontId="25" fillId="24" borderId="35" xfId="0" applyFont="1" applyFill="1" applyBorder="1" applyAlignment="1">
      <alignment vertical="center" wrapText="1"/>
    </xf>
    <xf numFmtId="0" fontId="26" fillId="24" borderId="0" xfId="0" applyFont="1" applyFill="1" applyAlignment="1">
      <alignment vertical="center"/>
    </xf>
    <xf numFmtId="0" fontId="22" fillId="24" borderId="0" xfId="0" applyFont="1" applyFill="1" applyAlignment="1" applyProtection="1">
      <alignment horizontal="right" vertical="center"/>
    </xf>
    <xf numFmtId="0" fontId="0" fillId="24" borderId="0" xfId="0" applyFill="1" applyAlignment="1">
      <alignment vertical="center"/>
    </xf>
    <xf numFmtId="0" fontId="0" fillId="0" borderId="0" xfId="0" applyAlignment="1">
      <alignment vertical="center"/>
    </xf>
    <xf numFmtId="0" fontId="22" fillId="24" borderId="21" xfId="0" applyFont="1" applyFill="1" applyBorder="1" applyAlignment="1" applyProtection="1">
      <alignment vertical="center" wrapText="1"/>
      <protection locked="0"/>
    </xf>
    <xf numFmtId="0" fontId="22" fillId="24" borderId="22" xfId="0" applyFont="1" applyFill="1" applyBorder="1" applyAlignment="1" applyProtection="1">
      <alignment vertical="center" wrapText="1"/>
    </xf>
    <xf numFmtId="0" fontId="22" fillId="24" borderId="23" xfId="0" applyFont="1" applyFill="1" applyBorder="1" applyAlignment="1" applyProtection="1">
      <alignment vertical="center" wrapText="1"/>
    </xf>
    <xf numFmtId="0" fontId="22" fillId="24" borderId="0" xfId="0" applyFont="1" applyFill="1" applyBorder="1" applyAlignment="1">
      <alignment vertical="center"/>
    </xf>
    <xf numFmtId="0" fontId="25" fillId="24" borderId="12" xfId="0" applyFont="1" applyFill="1" applyBorder="1" applyAlignment="1">
      <alignment vertical="center" wrapText="1"/>
    </xf>
    <xf numFmtId="0" fontId="25" fillId="24" borderId="11" xfId="0" applyFont="1" applyFill="1" applyBorder="1" applyAlignment="1">
      <alignment vertical="center" wrapText="1"/>
    </xf>
    <xf numFmtId="0" fontId="22" fillId="24" borderId="32" xfId="0" applyFont="1" applyFill="1" applyBorder="1" applyAlignment="1" applyProtection="1">
      <alignment vertical="center" wrapText="1"/>
      <protection locked="0"/>
    </xf>
    <xf numFmtId="0" fontId="25" fillId="24" borderId="33" xfId="0" applyFont="1" applyFill="1" applyBorder="1" applyAlignment="1">
      <alignment horizontal="center" vertical="center" wrapText="1"/>
    </xf>
    <xf numFmtId="0" fontId="22" fillId="24" borderId="33" xfId="0" applyFont="1" applyFill="1" applyBorder="1" applyAlignment="1" applyProtection="1">
      <alignment vertical="center" wrapText="1"/>
    </xf>
    <xf numFmtId="0" fontId="22" fillId="24" borderId="34" xfId="0" applyFont="1" applyFill="1" applyBorder="1" applyAlignment="1" applyProtection="1">
      <alignment vertical="center" wrapText="1"/>
    </xf>
    <xf numFmtId="165" fontId="31" fillId="24" borderId="18" xfId="0" applyNumberFormat="1" applyFont="1" applyFill="1" applyBorder="1" applyAlignment="1" applyProtection="1">
      <alignment horizontal="right" vertical="center"/>
    </xf>
    <xf numFmtId="164" fontId="35" fillId="0" borderId="10" xfId="0" applyNumberFormat="1" applyFont="1" applyFill="1" applyBorder="1" applyAlignment="1" applyProtection="1">
      <alignment horizontal="center" vertical="center"/>
    </xf>
    <xf numFmtId="0" fontId="35" fillId="24" borderId="10" xfId="0" applyNumberFormat="1" applyFont="1" applyFill="1" applyBorder="1" applyAlignment="1" applyProtection="1">
      <alignment horizontal="center" vertical="center"/>
    </xf>
    <xf numFmtId="1" fontId="35" fillId="24" borderId="10" xfId="0" applyNumberFormat="1" applyFont="1" applyFill="1" applyBorder="1" applyAlignment="1" applyProtection="1">
      <alignment horizontal="center" vertical="center"/>
      <protection locked="0"/>
    </xf>
    <xf numFmtId="165" fontId="35" fillId="24" borderId="10" xfId="0" applyNumberFormat="1" applyFont="1" applyFill="1" applyBorder="1" applyAlignment="1" applyProtection="1">
      <alignment horizontal="center" vertical="center"/>
    </xf>
    <xf numFmtId="165" fontId="35" fillId="24" borderId="18" xfId="0" applyNumberFormat="1" applyFont="1" applyFill="1" applyBorder="1" applyAlignment="1" applyProtection="1">
      <alignment horizontal="right" vertical="center"/>
    </xf>
    <xf numFmtId="164" fontId="35" fillId="24" borderId="10" xfId="0" applyNumberFormat="1" applyFont="1" applyFill="1" applyBorder="1" applyAlignment="1" applyProtection="1">
      <alignment horizontal="center" vertical="center"/>
    </xf>
    <xf numFmtId="165" fontId="35" fillId="0" borderId="10" xfId="0" applyNumberFormat="1" applyFont="1" applyFill="1" applyBorder="1" applyAlignment="1" applyProtection="1">
      <alignment horizontal="center" vertical="center"/>
    </xf>
    <xf numFmtId="164" fontId="35" fillId="24" borderId="10" xfId="0" applyNumberFormat="1" applyFont="1" applyFill="1" applyBorder="1" applyAlignment="1" applyProtection="1">
      <alignment horizontal="center" vertical="center" shrinkToFit="1"/>
    </xf>
    <xf numFmtId="0" fontId="35" fillId="24" borderId="10" xfId="0" applyNumberFormat="1" applyFont="1" applyFill="1" applyBorder="1" applyAlignment="1" applyProtection="1">
      <alignment horizontal="center" vertical="center" shrinkToFit="1"/>
    </xf>
    <xf numFmtId="1" fontId="35" fillId="24" borderId="10" xfId="0" applyNumberFormat="1" applyFont="1" applyFill="1" applyBorder="1" applyAlignment="1" applyProtection="1">
      <alignment horizontal="center" vertical="center" shrinkToFit="1"/>
      <protection locked="0"/>
    </xf>
    <xf numFmtId="165" fontId="35" fillId="24" borderId="10" xfId="0" applyNumberFormat="1" applyFont="1" applyFill="1" applyBorder="1" applyAlignment="1" applyProtection="1">
      <alignment horizontal="center" vertical="center" shrinkToFit="1"/>
    </xf>
    <xf numFmtId="165" fontId="35" fillId="24" borderId="18" xfId="0" applyNumberFormat="1" applyFont="1" applyFill="1" applyBorder="1" applyAlignment="1" applyProtection="1">
      <alignment horizontal="right" vertical="center" shrinkToFit="1"/>
    </xf>
    <xf numFmtId="164" fontId="35" fillId="0" borderId="10" xfId="0" applyNumberFormat="1" applyFont="1" applyFill="1" applyBorder="1" applyAlignment="1" applyProtection="1">
      <alignment horizontal="center" vertical="center" shrinkToFit="1"/>
    </xf>
    <xf numFmtId="0" fontId="35" fillId="24" borderId="10" xfId="0" applyFont="1" applyFill="1" applyBorder="1" applyAlignment="1" applyProtection="1">
      <alignment horizontal="center" vertical="center" shrinkToFit="1"/>
      <protection locked="0"/>
    </xf>
    <xf numFmtId="165" fontId="35" fillId="0" borderId="10" xfId="0" applyNumberFormat="1" applyFont="1" applyFill="1" applyBorder="1" applyAlignment="1" applyProtection="1">
      <alignment horizontal="center" vertical="center" shrinkToFit="1"/>
    </xf>
    <xf numFmtId="0" fontId="38" fillId="24" borderId="0" xfId="0" applyFont="1" applyFill="1" applyAlignment="1">
      <alignment vertical="center"/>
    </xf>
    <xf numFmtId="0" fontId="39" fillId="24" borderId="0" xfId="0" applyFont="1" applyFill="1" applyAlignment="1">
      <alignment vertical="center"/>
    </xf>
    <xf numFmtId="164" fontId="37" fillId="0" borderId="10" xfId="0" applyNumberFormat="1" applyFont="1" applyFill="1" applyBorder="1" applyAlignment="1" applyProtection="1">
      <alignment horizontal="center" vertical="center" shrinkToFit="1"/>
    </xf>
    <xf numFmtId="0" fontId="37" fillId="0" borderId="10" xfId="0" applyNumberFormat="1" applyFont="1" applyFill="1" applyBorder="1" applyAlignment="1" applyProtection="1">
      <alignment horizontal="center" vertical="center" shrinkToFit="1"/>
    </xf>
    <xf numFmtId="164" fontId="37" fillId="24" borderId="10" xfId="0" applyNumberFormat="1" applyFont="1" applyFill="1" applyBorder="1" applyAlignment="1" applyProtection="1">
      <alignment horizontal="center" vertical="center" shrinkToFit="1"/>
    </xf>
    <xf numFmtId="0" fontId="35" fillId="0" borderId="10" xfId="0" applyNumberFormat="1" applyFont="1" applyFill="1" applyBorder="1" applyAlignment="1" applyProtection="1">
      <alignment horizontal="center" vertical="center" shrinkToFit="1"/>
    </xf>
    <xf numFmtId="1" fontId="35" fillId="0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10" xfId="0" applyNumberFormat="1" applyFont="1" applyFill="1" applyBorder="1" applyAlignment="1">
      <alignment horizontal="center" vertical="center" shrinkToFit="1"/>
    </xf>
    <xf numFmtId="165" fontId="41" fillId="0" borderId="10" xfId="0" applyNumberFormat="1" applyFont="1" applyFill="1" applyBorder="1" applyAlignment="1" applyProtection="1">
      <alignment horizontal="center" vertical="center" shrinkToFit="1"/>
    </xf>
    <xf numFmtId="0" fontId="35" fillId="0" borderId="10" xfId="0" applyFont="1" applyFill="1" applyBorder="1" applyAlignment="1" applyProtection="1">
      <alignment horizontal="center" vertical="center" shrinkToFit="1"/>
      <protection locked="0"/>
    </xf>
    <xf numFmtId="49" fontId="41" fillId="0" borderId="10" xfId="0" applyNumberFormat="1" applyFont="1" applyFill="1" applyBorder="1" applyAlignment="1">
      <alignment horizontal="center" vertical="center" shrinkToFit="1"/>
    </xf>
    <xf numFmtId="49" fontId="41" fillId="0" borderId="10" xfId="0" applyNumberFormat="1" applyFont="1" applyFill="1" applyBorder="1" applyAlignment="1" applyProtection="1">
      <alignment horizontal="center" vertical="center" shrinkToFit="1"/>
    </xf>
    <xf numFmtId="164" fontId="36" fillId="0" borderId="10" xfId="0" applyNumberFormat="1" applyFont="1" applyFill="1" applyBorder="1" applyAlignment="1" applyProtection="1">
      <alignment horizontal="center" vertical="center" shrinkToFit="1"/>
    </xf>
    <xf numFmtId="49" fontId="41" fillId="24" borderId="10" xfId="0" applyNumberFormat="1" applyFont="1" applyFill="1" applyBorder="1" applyAlignment="1" applyProtection="1">
      <alignment horizontal="center" vertical="center" shrinkToFit="1"/>
    </xf>
    <xf numFmtId="0" fontId="41" fillId="0" borderId="10" xfId="0" applyNumberFormat="1" applyFont="1" applyFill="1" applyBorder="1" applyAlignment="1">
      <alignment horizontal="center" vertical="center" shrinkToFit="1"/>
    </xf>
    <xf numFmtId="165" fontId="41" fillId="24" borderId="10" xfId="0" applyNumberFormat="1" applyFont="1" applyFill="1" applyBorder="1" applyAlignment="1" applyProtection="1">
      <alignment horizontal="center" vertical="center" shrinkToFit="1"/>
    </xf>
    <xf numFmtId="165" fontId="35" fillId="24" borderId="23" xfId="0" applyNumberFormat="1" applyFont="1" applyFill="1" applyBorder="1" applyAlignment="1" applyProtection="1">
      <alignment horizontal="right" vertical="center"/>
      <protection locked="0"/>
    </xf>
    <xf numFmtId="0" fontId="22" fillId="24" borderId="26" xfId="0" applyFont="1" applyFill="1" applyBorder="1" applyAlignment="1">
      <alignment vertical="center"/>
    </xf>
    <xf numFmtId="0" fontId="22" fillId="24" borderId="27" xfId="0" applyFont="1" applyFill="1" applyBorder="1" applyAlignment="1">
      <alignment vertical="center"/>
    </xf>
    <xf numFmtId="0" fontId="22" fillId="24" borderId="28" xfId="0" applyFont="1" applyFill="1" applyBorder="1" applyAlignment="1">
      <alignment vertical="center"/>
    </xf>
    <xf numFmtId="0" fontId="35" fillId="24" borderId="15" xfId="0" applyFont="1" applyFill="1" applyBorder="1" applyAlignment="1" applyProtection="1">
      <alignment vertical="center"/>
    </xf>
    <xf numFmtId="0" fontId="35" fillId="24" borderId="11" xfId="0" applyFont="1" applyFill="1" applyBorder="1" applyAlignment="1" applyProtection="1">
      <alignment vertical="center"/>
    </xf>
    <xf numFmtId="0" fontId="35" fillId="24" borderId="13" xfId="0" applyFont="1" applyFill="1" applyBorder="1" applyAlignment="1" applyProtection="1">
      <alignment vertical="center"/>
    </xf>
    <xf numFmtId="0" fontId="35" fillId="24" borderId="15" xfId="0" applyFont="1" applyFill="1" applyBorder="1" applyAlignment="1" applyProtection="1">
      <alignment vertical="center" shrinkToFit="1"/>
    </xf>
    <xf numFmtId="0" fontId="35" fillId="24" borderId="11" xfId="0" applyFont="1" applyFill="1" applyBorder="1" applyAlignment="1" applyProtection="1">
      <alignment vertical="center" shrinkToFit="1"/>
    </xf>
    <xf numFmtId="0" fontId="35" fillId="24" borderId="13" xfId="0" applyFont="1" applyFill="1" applyBorder="1" applyAlignment="1" applyProtection="1">
      <alignment vertical="center" shrinkToFit="1"/>
    </xf>
    <xf numFmtId="0" fontId="31" fillId="24" borderId="15" xfId="0" applyFont="1" applyFill="1" applyBorder="1" applyAlignment="1" applyProtection="1">
      <alignment vertical="center"/>
    </xf>
    <xf numFmtId="0" fontId="31" fillId="24" borderId="11" xfId="0" applyFont="1" applyFill="1" applyBorder="1" applyAlignment="1" applyProtection="1">
      <alignment vertical="center"/>
    </xf>
    <xf numFmtId="0" fontId="31" fillId="24" borderId="13" xfId="0" applyFont="1" applyFill="1" applyBorder="1" applyAlignment="1" applyProtection="1">
      <alignment vertical="center"/>
    </xf>
    <xf numFmtId="0" fontId="35" fillId="24" borderId="15" xfId="0" applyFont="1" applyFill="1" applyBorder="1" applyAlignment="1" applyProtection="1">
      <alignment vertical="center" wrapText="1"/>
    </xf>
    <xf numFmtId="0" fontId="35" fillId="24" borderId="11" xfId="0" applyFont="1" applyFill="1" applyBorder="1" applyAlignment="1" applyProtection="1">
      <alignment vertical="center" wrapText="1"/>
    </xf>
    <xf numFmtId="0" fontId="35" fillId="24" borderId="13" xfId="0" applyFont="1" applyFill="1" applyBorder="1" applyAlignment="1" applyProtection="1">
      <alignment vertical="center" wrapText="1"/>
    </xf>
    <xf numFmtId="165" fontId="30" fillId="26" borderId="15" xfId="0" applyNumberFormat="1" applyFont="1" applyFill="1" applyBorder="1" applyAlignment="1" applyProtection="1">
      <alignment vertical="center"/>
    </xf>
    <xf numFmtId="165" fontId="30" fillId="26" borderId="11" xfId="0" applyNumberFormat="1" applyFont="1" applyFill="1" applyBorder="1" applyAlignment="1" applyProtection="1">
      <alignment vertical="center"/>
    </xf>
    <xf numFmtId="165" fontId="30" fillId="26" borderId="16" xfId="0" applyNumberFormat="1" applyFont="1" applyFill="1" applyBorder="1" applyAlignment="1" applyProtection="1">
      <alignment vertical="center"/>
    </xf>
    <xf numFmtId="165" fontId="30" fillId="26" borderId="15" xfId="0" applyNumberFormat="1" applyFont="1" applyFill="1" applyBorder="1" applyAlignment="1" applyProtection="1">
      <alignment vertical="center" shrinkToFit="1"/>
    </xf>
    <xf numFmtId="165" fontId="30" fillId="26" borderId="11" xfId="0" applyNumberFormat="1" applyFont="1" applyFill="1" applyBorder="1" applyAlignment="1" applyProtection="1">
      <alignment vertical="center" shrinkToFit="1"/>
    </xf>
    <xf numFmtId="165" fontId="30" fillId="26" borderId="16" xfId="0" applyNumberFormat="1" applyFont="1" applyFill="1" applyBorder="1" applyAlignment="1" applyProtection="1">
      <alignment vertical="center" shrinkToFit="1"/>
    </xf>
    <xf numFmtId="0" fontId="22" fillId="24" borderId="10" xfId="0" applyFont="1" applyFill="1" applyBorder="1" applyAlignment="1">
      <alignment horizontal="center" vertical="center"/>
    </xf>
    <xf numFmtId="0" fontId="22" fillId="24" borderId="18" xfId="0" applyFont="1" applyFill="1" applyBorder="1" applyAlignment="1">
      <alignment horizontal="center" vertical="center"/>
    </xf>
    <xf numFmtId="0" fontId="35" fillId="0" borderId="15" xfId="0" applyFont="1" applyFill="1" applyBorder="1" applyAlignment="1" applyProtection="1">
      <alignment vertical="center" wrapText="1" shrinkToFit="1"/>
    </xf>
    <xf numFmtId="0" fontId="35" fillId="0" borderId="11" xfId="0" applyFont="1" applyFill="1" applyBorder="1" applyAlignment="1" applyProtection="1">
      <alignment vertical="center" wrapText="1" shrinkToFit="1"/>
    </xf>
    <xf numFmtId="0" fontId="35" fillId="0" borderId="13" xfId="0" applyFont="1" applyFill="1" applyBorder="1" applyAlignment="1" applyProtection="1">
      <alignment vertical="center" wrapText="1" shrinkToFit="1"/>
    </xf>
    <xf numFmtId="0" fontId="35" fillId="0" borderId="15" xfId="0" applyFont="1" applyFill="1" applyBorder="1" applyAlignment="1" applyProtection="1">
      <alignment vertical="center" shrinkToFit="1"/>
    </xf>
    <xf numFmtId="0" fontId="35" fillId="0" borderId="11" xfId="0" applyFont="1" applyFill="1" applyBorder="1" applyAlignment="1" applyProtection="1">
      <alignment vertical="center" shrinkToFit="1"/>
    </xf>
    <xf numFmtId="0" fontId="35" fillId="0" borderId="13" xfId="0" applyFont="1" applyFill="1" applyBorder="1" applyAlignment="1" applyProtection="1">
      <alignment vertical="center" shrinkToFit="1"/>
    </xf>
    <xf numFmtId="0" fontId="35" fillId="0" borderId="15" xfId="0" applyFont="1" applyFill="1" applyBorder="1" applyAlignment="1" applyProtection="1">
      <alignment vertical="center" wrapText="1"/>
    </xf>
    <xf numFmtId="0" fontId="35" fillId="0" borderId="11" xfId="0" applyFont="1" applyFill="1" applyBorder="1" applyAlignment="1" applyProtection="1">
      <alignment vertical="center" wrapText="1"/>
    </xf>
    <xf numFmtId="0" fontId="35" fillId="0" borderId="13" xfId="0" applyFont="1" applyFill="1" applyBorder="1" applyAlignment="1" applyProtection="1">
      <alignment vertical="center" wrapText="1"/>
    </xf>
    <xf numFmtId="0" fontId="35" fillId="24" borderId="15" xfId="0" applyFont="1" applyFill="1" applyBorder="1" applyAlignment="1" applyProtection="1">
      <alignment vertical="center" wrapText="1" shrinkToFit="1"/>
    </xf>
    <xf numFmtId="0" fontId="35" fillId="24" borderId="11" xfId="0" applyFont="1" applyFill="1" applyBorder="1" applyAlignment="1" applyProtection="1">
      <alignment vertical="center" wrapText="1" shrinkToFit="1"/>
    </xf>
    <xf numFmtId="0" fontId="35" fillId="24" borderId="13" xfId="0" applyFont="1" applyFill="1" applyBorder="1" applyAlignment="1" applyProtection="1">
      <alignment vertical="center" wrapText="1" shrinkToFit="1"/>
    </xf>
    <xf numFmtId="0" fontId="35" fillId="24" borderId="19" xfId="0" applyNumberFormat="1" applyFont="1" applyFill="1" applyBorder="1" applyAlignment="1">
      <alignment vertical="center"/>
    </xf>
    <xf numFmtId="0" fontId="35" fillId="24" borderId="20" xfId="0" applyNumberFormat="1" applyFont="1" applyFill="1" applyBorder="1" applyAlignment="1">
      <alignment vertical="center"/>
    </xf>
    <xf numFmtId="0" fontId="35" fillId="24" borderId="36" xfId="0" applyNumberFormat="1" applyFont="1" applyFill="1" applyBorder="1" applyAlignment="1">
      <alignment vertical="center"/>
    </xf>
    <xf numFmtId="0" fontId="35" fillId="24" borderId="15" xfId="0" applyFont="1" applyFill="1" applyBorder="1" applyAlignment="1" applyProtection="1">
      <alignment horizontal="center" vertical="center"/>
    </xf>
    <xf numFmtId="0" fontId="35" fillId="24" borderId="11" xfId="0" applyFont="1" applyFill="1" applyBorder="1" applyAlignment="1" applyProtection="1">
      <alignment horizontal="center" vertical="center"/>
    </xf>
    <xf numFmtId="0" fontId="35" fillId="24" borderId="16" xfId="0" applyFont="1" applyFill="1" applyBorder="1" applyAlignment="1" applyProtection="1">
      <alignment horizontal="center" vertical="center"/>
    </xf>
    <xf numFmtId="0" fontId="37" fillId="0" borderId="15" xfId="0" applyFont="1" applyFill="1" applyBorder="1" applyAlignment="1" applyProtection="1">
      <alignment vertical="center" shrinkToFit="1"/>
    </xf>
    <xf numFmtId="0" fontId="37" fillId="0" borderId="11" xfId="0" applyFont="1" applyFill="1" applyBorder="1" applyAlignment="1" applyProtection="1">
      <alignment vertical="center" shrinkToFit="1"/>
    </xf>
    <xf numFmtId="0" fontId="37" fillId="0" borderId="13" xfId="0" applyFont="1" applyFill="1" applyBorder="1" applyAlignment="1" applyProtection="1">
      <alignment vertical="center" shrinkToFit="1"/>
    </xf>
    <xf numFmtId="165" fontId="31" fillId="26" borderId="15" xfId="0" applyNumberFormat="1" applyFont="1" applyFill="1" applyBorder="1" applyAlignment="1" applyProtection="1">
      <alignment vertical="center" shrinkToFit="1"/>
    </xf>
    <xf numFmtId="165" fontId="31" fillId="26" borderId="11" xfId="0" applyNumberFormat="1" applyFont="1" applyFill="1" applyBorder="1" applyAlignment="1" applyProtection="1">
      <alignment vertical="center" shrinkToFit="1"/>
    </xf>
    <xf numFmtId="165" fontId="31" fillId="26" borderId="16" xfId="0" applyNumberFormat="1" applyFont="1" applyFill="1" applyBorder="1" applyAlignment="1" applyProtection="1">
      <alignment vertical="center" shrinkToFit="1"/>
    </xf>
    <xf numFmtId="0" fontId="31" fillId="26" borderId="15" xfId="0" applyFont="1" applyFill="1" applyBorder="1" applyAlignment="1" applyProtection="1">
      <alignment vertical="center" shrinkToFit="1"/>
    </xf>
    <xf numFmtId="0" fontId="31" fillId="26" borderId="11" xfId="0" applyFont="1" applyFill="1" applyBorder="1" applyAlignment="1" applyProtection="1">
      <alignment vertical="center" shrinkToFit="1"/>
    </xf>
    <xf numFmtId="0" fontId="31" fillId="26" borderId="16" xfId="0" applyFont="1" applyFill="1" applyBorder="1" applyAlignment="1" applyProtection="1">
      <alignment vertical="center" shrinkToFit="1"/>
    </xf>
    <xf numFmtId="0" fontId="37" fillId="24" borderId="15" xfId="0" applyFont="1" applyFill="1" applyBorder="1" applyAlignment="1" applyProtection="1">
      <alignment vertical="center" shrinkToFit="1"/>
    </xf>
    <xf numFmtId="0" fontId="37" fillId="24" borderId="11" xfId="0" applyFont="1" applyFill="1" applyBorder="1" applyAlignment="1" applyProtection="1">
      <alignment vertical="center" shrinkToFit="1"/>
    </xf>
    <xf numFmtId="0" fontId="37" fillId="24" borderId="13" xfId="0" applyFont="1" applyFill="1" applyBorder="1" applyAlignment="1" applyProtection="1">
      <alignment vertical="center" shrinkToFit="1"/>
    </xf>
    <xf numFmtId="0" fontId="25" fillId="24" borderId="10" xfId="0" applyFont="1" applyFill="1" applyBorder="1" applyAlignment="1">
      <alignment horizontal="center" vertical="center" shrinkToFit="1"/>
    </xf>
    <xf numFmtId="165" fontId="28" fillId="24" borderId="32" xfId="0" applyNumberFormat="1" applyFont="1" applyFill="1" applyBorder="1" applyAlignment="1" applyProtection="1">
      <alignment horizontal="center" vertical="center"/>
    </xf>
    <xf numFmtId="165" fontId="21" fillId="24" borderId="33" xfId="0" applyNumberFormat="1" applyFont="1" applyFill="1" applyBorder="1" applyAlignment="1" applyProtection="1">
      <alignment horizontal="center" vertical="center"/>
    </xf>
    <xf numFmtId="165" fontId="21" fillId="24" borderId="34" xfId="0" applyNumberFormat="1" applyFont="1" applyFill="1" applyBorder="1" applyAlignment="1" applyProtection="1">
      <alignment horizontal="center" vertical="center"/>
    </xf>
    <xf numFmtId="0" fontId="21" fillId="25" borderId="37" xfId="0" applyFont="1" applyFill="1" applyBorder="1" applyAlignment="1" applyProtection="1">
      <alignment horizontal="center" vertical="center" wrapText="1"/>
    </xf>
    <xf numFmtId="0" fontId="21" fillId="25" borderId="38" xfId="0" applyFont="1" applyFill="1" applyBorder="1" applyAlignment="1" applyProtection="1">
      <alignment horizontal="center" vertical="center" wrapText="1"/>
    </xf>
    <xf numFmtId="0" fontId="21" fillId="25" borderId="39" xfId="0" applyFont="1" applyFill="1" applyBorder="1" applyAlignment="1" applyProtection="1">
      <alignment horizontal="center" vertical="center" wrapText="1"/>
    </xf>
    <xf numFmtId="0" fontId="25" fillId="24" borderId="12" xfId="0" applyFont="1" applyFill="1" applyBorder="1" applyAlignment="1">
      <alignment horizontal="center" vertical="center" wrapText="1"/>
    </xf>
    <xf numFmtId="0" fontId="25" fillId="24" borderId="11" xfId="0" applyFont="1" applyFill="1" applyBorder="1" applyAlignment="1">
      <alignment horizontal="center" vertical="center" wrapText="1"/>
    </xf>
    <xf numFmtId="0" fontId="25" fillId="24" borderId="16" xfId="0" applyFont="1" applyFill="1" applyBorder="1" applyAlignment="1">
      <alignment horizontal="center" vertical="center" wrapText="1"/>
    </xf>
    <xf numFmtId="0" fontId="29" fillId="26" borderId="29" xfId="0" applyFont="1" applyFill="1" applyBorder="1" applyAlignment="1" applyProtection="1">
      <alignment horizontal="center" vertical="center" wrapText="1"/>
    </xf>
    <xf numFmtId="0" fontId="27" fillId="26" borderId="30" xfId="0" applyFont="1" applyFill="1" applyBorder="1" applyAlignment="1" applyProtection="1">
      <alignment horizontal="center" vertical="center" wrapText="1"/>
    </xf>
    <xf numFmtId="0" fontId="27" fillId="26" borderId="31" xfId="0" applyFont="1" applyFill="1" applyBorder="1" applyAlignment="1" applyProtection="1">
      <alignment horizontal="center" vertical="center" wrapText="1"/>
    </xf>
    <xf numFmtId="0" fontId="25" fillId="24" borderId="10" xfId="0" applyFont="1" applyFill="1" applyBorder="1" applyAlignment="1">
      <alignment horizontal="center" vertical="center" wrapText="1"/>
    </xf>
    <xf numFmtId="0" fontId="25" fillId="24" borderId="18" xfId="0" applyFont="1" applyFill="1" applyBorder="1" applyAlignment="1">
      <alignment horizontal="center" vertical="center" wrapText="1"/>
    </xf>
    <xf numFmtId="0" fontId="31" fillId="26" borderId="15" xfId="0" applyFont="1" applyFill="1" applyBorder="1" applyAlignment="1" applyProtection="1">
      <alignment vertical="center"/>
    </xf>
    <xf numFmtId="0" fontId="33" fillId="26" borderId="11" xfId="0" applyFont="1" applyFill="1" applyBorder="1" applyAlignment="1">
      <alignment vertical="center"/>
    </xf>
    <xf numFmtId="0" fontId="33" fillId="26" borderId="16" xfId="0" applyFont="1" applyFill="1" applyBorder="1" applyAlignment="1">
      <alignment vertical="center"/>
    </xf>
    <xf numFmtId="165" fontId="23" fillId="24" borderId="17" xfId="0" applyNumberFormat="1" applyFont="1" applyFill="1" applyBorder="1" applyAlignment="1" applyProtection="1">
      <alignment horizontal="center" vertical="center"/>
    </xf>
    <xf numFmtId="165" fontId="23" fillId="24" borderId="10" xfId="0" applyNumberFormat="1" applyFont="1" applyFill="1" applyBorder="1" applyAlignment="1" applyProtection="1">
      <alignment horizontal="center" vertical="center"/>
    </xf>
    <xf numFmtId="165" fontId="23" fillId="24" borderId="18" xfId="0" applyNumberFormat="1" applyFont="1" applyFill="1" applyBorder="1" applyAlignment="1" applyProtection="1">
      <alignment horizontal="center" vertical="center"/>
    </xf>
    <xf numFmtId="0" fontId="25" fillId="24" borderId="22" xfId="0" applyFont="1" applyFill="1" applyBorder="1" applyAlignment="1">
      <alignment horizontal="center" vertical="center" wrapText="1"/>
    </xf>
  </cellXfs>
  <cellStyles count="57">
    <cellStyle name="20% - Accent1" xfId="1"/>
    <cellStyle name="20% - Accent1 2" xfId="2"/>
    <cellStyle name="20% - Accent2" xfId="3"/>
    <cellStyle name="20% - Accent2 2" xfId="4"/>
    <cellStyle name="20% - Accent3" xfId="5"/>
    <cellStyle name="20% - Accent3 2" xfId="6"/>
    <cellStyle name="20% - Accent4" xfId="7"/>
    <cellStyle name="20% - Accent4 2" xfId="8"/>
    <cellStyle name="20% - Accent5" xfId="9"/>
    <cellStyle name="20% - Accent5 2" xfId="10"/>
    <cellStyle name="20% - Accent6" xfId="11"/>
    <cellStyle name="20% - Accent6 2" xfId="12"/>
    <cellStyle name="40% - Accent1" xfId="13"/>
    <cellStyle name="40% - Accent1 2" xfId="14"/>
    <cellStyle name="40% - Accent2" xfId="15"/>
    <cellStyle name="40% - Accent2 2" xfId="16"/>
    <cellStyle name="40% - Accent3" xfId="17"/>
    <cellStyle name="40% - Accent3 2" xfId="18"/>
    <cellStyle name="40% - Accent4" xfId="19"/>
    <cellStyle name="40% - Accent4 2" xfId="20"/>
    <cellStyle name="40% - Accent5" xfId="21"/>
    <cellStyle name="40% - Accent5 2" xfId="22"/>
    <cellStyle name="40% - Accent6" xfId="23"/>
    <cellStyle name="40% - Accent6 2" xfId="24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Accent1" xfId="31"/>
    <cellStyle name="Accent2" xfId="32"/>
    <cellStyle name="Accent3" xfId="33"/>
    <cellStyle name="Accent4" xfId="34"/>
    <cellStyle name="Accent5" xfId="35"/>
    <cellStyle name="Accent6" xfId="36"/>
    <cellStyle name="Bad" xfId="37"/>
    <cellStyle name="Calculation" xfId="38"/>
    <cellStyle name="Check Cell" xfId="39"/>
    <cellStyle name="Comma 2" xfId="40"/>
    <cellStyle name="Explanatory Text" xfId="41"/>
    <cellStyle name="Good" xfId="42"/>
    <cellStyle name="Heading 1" xfId="43"/>
    <cellStyle name="Heading 2" xfId="44"/>
    <cellStyle name="Heading 3" xfId="45"/>
    <cellStyle name="Heading 4" xfId="46"/>
    <cellStyle name="Input" xfId="47"/>
    <cellStyle name="Linked Cell" xfId="48"/>
    <cellStyle name="Neutral" xfId="49"/>
    <cellStyle name="Normal" xfId="0" builtinId="0"/>
    <cellStyle name="Normal 2" xfId="56"/>
    <cellStyle name="Note" xfId="50"/>
    <cellStyle name="Note 2" xfId="51"/>
    <cellStyle name="Output" xfId="52"/>
    <cellStyle name="Title" xfId="53"/>
    <cellStyle name="Total" xfId="54"/>
    <cellStyle name="Warning Text" xfId="5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0</xdr:rowOff>
    </xdr:from>
    <xdr:to>
      <xdr:col>0</xdr:col>
      <xdr:colOff>76200</xdr:colOff>
      <xdr:row>17</xdr:row>
      <xdr:rowOff>44312</xdr:rowOff>
    </xdr:to>
    <xdr:pic>
      <xdr:nvPicPr>
        <xdr:cNvPr id="1044" name="Picture 2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"/>
          <a:ext cx="76200" cy="47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1</xdr:row>
      <xdr:rowOff>1581150</xdr:rowOff>
    </xdr:from>
    <xdr:ext cx="76200" cy="44312"/>
    <xdr:pic>
      <xdr:nvPicPr>
        <xdr:cNvPr id="3" name="Picture 2">
          <a:extLst>
            <a:ext uri="{FF2B5EF4-FFF2-40B4-BE49-F238E27FC236}">
              <a16:creationId xmlns:a16="http://schemas.microsoft.com/office/drawing/2014/main" id="{BA2B532D-E571-4054-A524-B0F88BB94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8588"/>
          <a:ext cx="76200" cy="44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U202"/>
  <sheetViews>
    <sheetView tabSelected="1" zoomScale="85" zoomScaleNormal="85" workbookViewId="0">
      <selection activeCell="G68" sqref="G68"/>
    </sheetView>
  </sheetViews>
  <sheetFormatPr defaultColWidth="10.734375" defaultRowHeight="15.35" x14ac:dyDescent="0.35"/>
  <cols>
    <col min="1" max="1" width="27.734375" style="17" customWidth="1"/>
    <col min="2" max="2" width="24.89453125" style="28" customWidth="1"/>
    <col min="3" max="3" width="37.47265625" style="28" customWidth="1"/>
    <col min="4" max="4" width="13.47265625" style="17" customWidth="1"/>
    <col min="5" max="5" width="8.89453125" style="26" bestFit="1" customWidth="1"/>
    <col min="6" max="6" width="7.734375" style="20" customWidth="1"/>
    <col min="7" max="7" width="18.26171875" style="20" bestFit="1" customWidth="1"/>
    <col min="8" max="8" width="11.89453125" style="17" bestFit="1" customWidth="1"/>
    <col min="9" max="16384" width="10.734375" style="17"/>
  </cols>
  <sheetData>
    <row r="1" spans="1:8" s="15" customFormat="1" ht="15.7" thickBot="1" x14ac:dyDescent="0.4">
      <c r="A1" s="72" t="s">
        <v>136</v>
      </c>
      <c r="B1" s="73"/>
      <c r="C1" s="73"/>
      <c r="D1" s="73"/>
      <c r="E1" s="73"/>
      <c r="F1" s="73"/>
      <c r="G1" s="73"/>
      <c r="H1" s="74"/>
    </row>
    <row r="2" spans="1:8" s="32" customFormat="1" ht="42" customHeight="1" thickBot="1" x14ac:dyDescent="0.4">
      <c r="A2" s="135" t="s">
        <v>130</v>
      </c>
      <c r="B2" s="136"/>
      <c r="C2" s="136"/>
      <c r="D2" s="136"/>
      <c r="E2" s="136"/>
      <c r="F2" s="136"/>
      <c r="G2" s="136"/>
      <c r="H2" s="137"/>
    </row>
    <row r="3" spans="1:8" s="32" customFormat="1" x14ac:dyDescent="0.35">
      <c r="A3" s="22"/>
      <c r="B3" s="16"/>
      <c r="C3" s="18"/>
      <c r="D3" s="16"/>
      <c r="E3" s="23"/>
      <c r="F3" s="18"/>
      <c r="G3" s="18"/>
      <c r="H3" s="24"/>
    </row>
    <row r="4" spans="1:8" s="32" customFormat="1" x14ac:dyDescent="0.35">
      <c r="A4" s="13" t="s">
        <v>26</v>
      </c>
      <c r="B4" s="138"/>
      <c r="C4" s="138"/>
      <c r="D4" s="138"/>
      <c r="E4" s="138"/>
      <c r="F4" s="138"/>
      <c r="G4" s="138"/>
      <c r="H4" s="139"/>
    </row>
    <row r="5" spans="1:8" s="32" customFormat="1" x14ac:dyDescent="0.35">
      <c r="A5" s="7" t="s">
        <v>17</v>
      </c>
      <c r="B5" s="138"/>
      <c r="C5" s="138"/>
      <c r="D5" s="138"/>
      <c r="E5" s="138"/>
      <c r="F5" s="138"/>
      <c r="G5" s="138"/>
      <c r="H5" s="139"/>
    </row>
    <row r="6" spans="1:8" s="32" customFormat="1" x14ac:dyDescent="0.35">
      <c r="A6" s="9" t="s">
        <v>20</v>
      </c>
      <c r="B6" s="138"/>
      <c r="C6" s="138"/>
      <c r="D6" s="138"/>
      <c r="E6" s="138"/>
      <c r="F6" s="138"/>
      <c r="G6" s="138"/>
      <c r="H6" s="139"/>
    </row>
    <row r="7" spans="1:8" s="32" customFormat="1" x14ac:dyDescent="0.35">
      <c r="A7" s="9" t="s">
        <v>76</v>
      </c>
      <c r="B7" s="138"/>
      <c r="C7" s="138"/>
      <c r="D7" s="138"/>
      <c r="E7" s="6" t="s">
        <v>5</v>
      </c>
      <c r="F7" s="19"/>
      <c r="G7" s="21" t="s">
        <v>10</v>
      </c>
      <c r="H7" s="8"/>
    </row>
    <row r="8" spans="1:8" s="32" customFormat="1" x14ac:dyDescent="0.35">
      <c r="A8" s="7" t="s">
        <v>0</v>
      </c>
      <c r="B8" s="33"/>
      <c r="C8" s="34"/>
      <c r="D8" s="34"/>
      <c r="E8" s="34"/>
      <c r="F8" s="5"/>
      <c r="G8" s="93"/>
      <c r="H8" s="94"/>
    </row>
    <row r="9" spans="1:8" s="32" customFormat="1" x14ac:dyDescent="0.35">
      <c r="A9" s="10" t="s">
        <v>83</v>
      </c>
      <c r="B9" s="33"/>
      <c r="C9" s="34"/>
      <c r="D9" s="34"/>
      <c r="E9" s="34"/>
      <c r="F9" s="5"/>
      <c r="G9" s="93"/>
      <c r="H9" s="94"/>
    </row>
    <row r="10" spans="1:8" s="32" customFormat="1" x14ac:dyDescent="0.35">
      <c r="A10" s="10" t="s">
        <v>11</v>
      </c>
      <c r="B10" s="33"/>
      <c r="C10" s="34"/>
      <c r="D10" s="34"/>
      <c r="E10" s="34"/>
      <c r="F10" s="5" t="s">
        <v>4</v>
      </c>
      <c r="G10" s="93"/>
      <c r="H10" s="94"/>
    </row>
    <row r="11" spans="1:8" s="32" customFormat="1" x14ac:dyDescent="0.35">
      <c r="A11" s="11" t="s">
        <v>80</v>
      </c>
      <c r="B11" s="132"/>
      <c r="C11" s="133"/>
      <c r="D11" s="133"/>
      <c r="E11" s="133"/>
      <c r="F11" s="133"/>
      <c r="G11" s="133"/>
      <c r="H11" s="134"/>
    </row>
    <row r="12" spans="1:8" s="32" customFormat="1" x14ac:dyDescent="0.35">
      <c r="A12" s="10" t="s">
        <v>81</v>
      </c>
      <c r="B12" s="33"/>
      <c r="C12" s="34"/>
      <c r="D12" s="34"/>
      <c r="E12" s="34"/>
      <c r="F12" s="5" t="s">
        <v>1</v>
      </c>
      <c r="G12" s="93"/>
      <c r="H12" s="94"/>
    </row>
    <row r="13" spans="1:8" s="32" customFormat="1" x14ac:dyDescent="0.35">
      <c r="A13" s="12" t="s">
        <v>82</v>
      </c>
      <c r="B13" s="125"/>
      <c r="C13" s="125"/>
      <c r="D13" s="125"/>
      <c r="E13" s="4" t="s">
        <v>5</v>
      </c>
      <c r="F13" s="19"/>
      <c r="G13" s="5" t="s">
        <v>10</v>
      </c>
      <c r="H13" s="8"/>
    </row>
    <row r="14" spans="1:8" s="32" customFormat="1" x14ac:dyDescent="0.35">
      <c r="A14" s="143"/>
      <c r="B14" s="144"/>
      <c r="C14" s="144"/>
      <c r="D14" s="144"/>
      <c r="E14" s="144"/>
      <c r="F14" s="144"/>
      <c r="G14" s="144"/>
      <c r="H14" s="145"/>
    </row>
    <row r="15" spans="1:8" s="32" customFormat="1" x14ac:dyDescent="0.35">
      <c r="A15" s="11" t="s">
        <v>79</v>
      </c>
      <c r="B15" s="132"/>
      <c r="C15" s="133"/>
      <c r="D15" s="133"/>
      <c r="E15" s="133"/>
      <c r="F15" s="133"/>
      <c r="G15" s="133"/>
      <c r="H15" s="134"/>
    </row>
    <row r="16" spans="1:8" s="32" customFormat="1" ht="15.7" thickBot="1" x14ac:dyDescent="0.4">
      <c r="A16" s="29" t="s">
        <v>2</v>
      </c>
      <c r="B16" s="146"/>
      <c r="C16" s="146"/>
      <c r="D16" s="146"/>
      <c r="E16" s="146"/>
      <c r="F16" s="146"/>
      <c r="G16" s="30" t="s">
        <v>3</v>
      </c>
      <c r="H16" s="31"/>
    </row>
    <row r="17" spans="1:255" s="32" customFormat="1" ht="15.7" thickBot="1" x14ac:dyDescent="0.4">
      <c r="A17" s="35"/>
      <c r="B17" s="36"/>
      <c r="C17" s="36"/>
      <c r="D17" s="36"/>
      <c r="E17" s="36"/>
      <c r="F17" s="36"/>
      <c r="G17" s="37"/>
      <c r="H17" s="38"/>
    </row>
    <row r="18" spans="1:255" ht="18" thickBot="1" x14ac:dyDescent="0.4">
      <c r="A18" s="126" t="s">
        <v>128</v>
      </c>
      <c r="B18" s="127"/>
      <c r="C18" s="127"/>
      <c r="D18" s="127"/>
      <c r="E18" s="127"/>
      <c r="F18" s="127"/>
      <c r="G18" s="127"/>
      <c r="H18" s="128"/>
    </row>
    <row r="19" spans="1:255" ht="34.5" customHeight="1" x14ac:dyDescent="0.35">
      <c r="A19" s="129" t="s">
        <v>149</v>
      </c>
      <c r="B19" s="130"/>
      <c r="C19" s="131"/>
      <c r="D19" s="1" t="s">
        <v>6</v>
      </c>
      <c r="E19" s="1" t="s">
        <v>78</v>
      </c>
      <c r="F19" s="2" t="s">
        <v>7</v>
      </c>
      <c r="G19" s="3" t="s">
        <v>118</v>
      </c>
      <c r="H19" s="14" t="s">
        <v>8</v>
      </c>
    </row>
    <row r="20" spans="1:255" ht="18" customHeight="1" x14ac:dyDescent="0.35">
      <c r="A20" s="87" t="s">
        <v>134</v>
      </c>
      <c r="B20" s="88"/>
      <c r="C20" s="88"/>
      <c r="D20" s="88"/>
      <c r="E20" s="88"/>
      <c r="F20" s="88"/>
      <c r="G20" s="88"/>
      <c r="H20" s="89"/>
    </row>
    <row r="21" spans="1:255" s="25" customFormat="1" ht="49.95" customHeight="1" x14ac:dyDescent="0.35">
      <c r="A21" s="84" t="s">
        <v>139</v>
      </c>
      <c r="B21" s="85"/>
      <c r="C21" s="86"/>
      <c r="D21" s="40" t="s">
        <v>19</v>
      </c>
      <c r="E21" s="41">
        <v>60</v>
      </c>
      <c r="F21" s="42"/>
      <c r="G21" s="43">
        <v>79</v>
      </c>
      <c r="H21" s="44">
        <f>F21*G21</f>
        <v>0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</row>
    <row r="22" spans="1:255" s="25" customFormat="1" ht="125.45" customHeight="1" x14ac:dyDescent="0.35">
      <c r="A22" s="104" t="s">
        <v>138</v>
      </c>
      <c r="B22" s="105"/>
      <c r="C22" s="106"/>
      <c r="D22" s="45" t="s">
        <v>21</v>
      </c>
      <c r="E22" s="41">
        <v>1</v>
      </c>
      <c r="F22" s="42"/>
      <c r="G22" s="46">
        <v>100</v>
      </c>
      <c r="H22" s="44">
        <f>F22*G22</f>
        <v>0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</row>
    <row r="23" spans="1:255" s="25" customFormat="1" ht="81.599999999999994" customHeight="1" x14ac:dyDescent="0.35">
      <c r="A23" s="81" t="s">
        <v>9</v>
      </c>
      <c r="B23" s="82"/>
      <c r="C23" s="82"/>
      <c r="D23" s="82"/>
      <c r="E23" s="82"/>
      <c r="F23" s="82"/>
      <c r="G23" s="83"/>
      <c r="H23" s="39">
        <f>SUM(H21:H22)</f>
        <v>0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</row>
    <row r="24" spans="1:255" s="25" customFormat="1" ht="18" customHeight="1" x14ac:dyDescent="0.35">
      <c r="A24" s="87" t="s">
        <v>133</v>
      </c>
      <c r="B24" s="88"/>
      <c r="C24" s="88"/>
      <c r="D24" s="88"/>
      <c r="E24" s="88"/>
      <c r="F24" s="88"/>
      <c r="G24" s="88"/>
      <c r="H24" s="89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</row>
    <row r="25" spans="1:255" ht="25.95" customHeight="1" x14ac:dyDescent="0.35">
      <c r="A25" s="101" t="s">
        <v>84</v>
      </c>
      <c r="B25" s="102"/>
      <c r="C25" s="103"/>
      <c r="D25" s="45" t="s">
        <v>19</v>
      </c>
      <c r="E25" s="41">
        <v>1</v>
      </c>
      <c r="F25" s="42"/>
      <c r="G25" s="43">
        <v>127</v>
      </c>
      <c r="H25" s="44">
        <f>F25*G25</f>
        <v>0</v>
      </c>
    </row>
    <row r="26" spans="1:255" ht="44.45" customHeight="1" x14ac:dyDescent="0.35">
      <c r="A26" s="104" t="s">
        <v>85</v>
      </c>
      <c r="B26" s="105"/>
      <c r="C26" s="106"/>
      <c r="D26" s="45" t="s">
        <v>29</v>
      </c>
      <c r="E26" s="41">
        <v>1</v>
      </c>
      <c r="F26" s="42"/>
      <c r="G26" s="43">
        <v>167</v>
      </c>
      <c r="H26" s="44">
        <f>F26*G26</f>
        <v>0</v>
      </c>
    </row>
    <row r="27" spans="1:255" ht="42.6" customHeight="1" x14ac:dyDescent="0.35">
      <c r="A27" s="104" t="s">
        <v>131</v>
      </c>
      <c r="B27" s="105"/>
      <c r="C27" s="106"/>
      <c r="D27" s="45" t="s">
        <v>30</v>
      </c>
      <c r="E27" s="41">
        <v>1</v>
      </c>
      <c r="F27" s="42"/>
      <c r="G27" s="43">
        <v>177</v>
      </c>
      <c r="H27" s="44">
        <f>F27*G27</f>
        <v>0</v>
      </c>
    </row>
    <row r="28" spans="1:255" s="25" customFormat="1" ht="46.2" customHeight="1" x14ac:dyDescent="0.35">
      <c r="A28" s="104" t="s">
        <v>86</v>
      </c>
      <c r="B28" s="105"/>
      <c r="C28" s="106"/>
      <c r="D28" s="47" t="s">
        <v>31</v>
      </c>
      <c r="E28" s="48">
        <v>1</v>
      </c>
      <c r="F28" s="49"/>
      <c r="G28" s="50">
        <v>199</v>
      </c>
      <c r="H28" s="51">
        <f>F28*G28</f>
        <v>0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</row>
    <row r="29" spans="1:255" s="25" customFormat="1" ht="17.25" customHeight="1" x14ac:dyDescent="0.35">
      <c r="A29" s="78" t="s">
        <v>9</v>
      </c>
      <c r="B29" s="79"/>
      <c r="C29" s="79"/>
      <c r="D29" s="79"/>
      <c r="E29" s="79"/>
      <c r="F29" s="79"/>
      <c r="G29" s="80"/>
      <c r="H29" s="51">
        <f>SUM(H25:H28)</f>
        <v>0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</row>
    <row r="30" spans="1:255" s="25" customFormat="1" ht="19.5" customHeight="1" x14ac:dyDescent="0.35">
      <c r="A30" s="140" t="s">
        <v>135</v>
      </c>
      <c r="B30" s="141"/>
      <c r="C30" s="141"/>
      <c r="D30" s="141"/>
      <c r="E30" s="141"/>
      <c r="F30" s="141"/>
      <c r="G30" s="141"/>
      <c r="H30" s="142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</row>
    <row r="31" spans="1:255" s="56" customFormat="1" ht="23.45" customHeight="1" x14ac:dyDescent="0.35">
      <c r="A31" s="78" t="s">
        <v>24</v>
      </c>
      <c r="B31" s="79"/>
      <c r="C31" s="80"/>
      <c r="D31" s="52" t="s">
        <v>28</v>
      </c>
      <c r="E31" s="48">
        <v>1</v>
      </c>
      <c r="F31" s="53"/>
      <c r="G31" s="54">
        <v>269</v>
      </c>
      <c r="H31" s="51">
        <f>F31*G31</f>
        <v>0</v>
      </c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5"/>
      <c r="CB31" s="55"/>
      <c r="CC31" s="55"/>
      <c r="CD31" s="55"/>
      <c r="CE31" s="55"/>
      <c r="CF31" s="55"/>
      <c r="CG31" s="55"/>
      <c r="CH31" s="55"/>
      <c r="CI31" s="55"/>
      <c r="CJ31" s="55"/>
      <c r="CK31" s="55"/>
      <c r="CL31" s="55"/>
      <c r="CM31" s="55"/>
      <c r="CN31" s="55"/>
      <c r="CO31" s="55"/>
      <c r="CP31" s="55"/>
      <c r="CQ31" s="55"/>
      <c r="CR31" s="55"/>
      <c r="CS31" s="55"/>
      <c r="CT31" s="55"/>
      <c r="CU31" s="55"/>
      <c r="CV31" s="55"/>
      <c r="CW31" s="55"/>
      <c r="CX31" s="55"/>
      <c r="CY31" s="55"/>
      <c r="CZ31" s="55"/>
      <c r="DA31" s="55"/>
      <c r="DB31" s="55"/>
      <c r="DC31" s="55"/>
      <c r="DD31" s="55"/>
      <c r="DE31" s="55"/>
      <c r="DF31" s="55"/>
      <c r="DG31" s="55"/>
      <c r="DH31" s="55"/>
      <c r="DI31" s="55"/>
      <c r="DJ31" s="55"/>
      <c r="DK31" s="55"/>
      <c r="DL31" s="55"/>
      <c r="DM31" s="55"/>
      <c r="DN31" s="55"/>
      <c r="DO31" s="55"/>
      <c r="DP31" s="55"/>
      <c r="DQ31" s="55"/>
      <c r="DR31" s="55"/>
      <c r="DS31" s="55"/>
      <c r="DT31" s="55"/>
      <c r="DU31" s="55"/>
      <c r="DV31" s="55"/>
      <c r="DW31" s="55"/>
      <c r="DX31" s="55"/>
      <c r="DY31" s="55"/>
      <c r="DZ31" s="55"/>
      <c r="EA31" s="55"/>
      <c r="EB31" s="55"/>
      <c r="EC31" s="55"/>
      <c r="ED31" s="55"/>
      <c r="EE31" s="55"/>
      <c r="EF31" s="55"/>
      <c r="EG31" s="55"/>
      <c r="EH31" s="55"/>
      <c r="EI31" s="55"/>
      <c r="EJ31" s="55"/>
      <c r="EK31" s="55"/>
      <c r="EL31" s="55"/>
      <c r="EM31" s="55"/>
      <c r="EN31" s="55"/>
      <c r="EO31" s="55"/>
      <c r="EP31" s="55"/>
      <c r="EQ31" s="55"/>
      <c r="ER31" s="55"/>
      <c r="ES31" s="55"/>
      <c r="ET31" s="55"/>
      <c r="EU31" s="55"/>
      <c r="EV31" s="55"/>
      <c r="EW31" s="55"/>
      <c r="EX31" s="55"/>
      <c r="EY31" s="55"/>
      <c r="EZ31" s="55"/>
      <c r="FA31" s="55"/>
      <c r="FB31" s="55"/>
      <c r="FC31" s="55"/>
      <c r="FD31" s="55"/>
      <c r="FE31" s="55"/>
      <c r="FF31" s="55"/>
      <c r="FG31" s="55"/>
      <c r="FH31" s="55"/>
      <c r="FI31" s="55"/>
      <c r="FJ31" s="55"/>
      <c r="FK31" s="55"/>
      <c r="FL31" s="55"/>
      <c r="FM31" s="55"/>
      <c r="FN31" s="55"/>
      <c r="FO31" s="55"/>
      <c r="FP31" s="55"/>
      <c r="FQ31" s="55"/>
      <c r="FR31" s="55"/>
      <c r="FS31" s="55"/>
      <c r="FT31" s="55"/>
      <c r="FU31" s="55"/>
      <c r="FV31" s="55"/>
      <c r="FW31" s="55"/>
      <c r="FX31" s="55"/>
      <c r="FY31" s="55"/>
      <c r="FZ31" s="55"/>
      <c r="GA31" s="55"/>
      <c r="GB31" s="55"/>
      <c r="GC31" s="55"/>
      <c r="GD31" s="55"/>
      <c r="GE31" s="55"/>
      <c r="GF31" s="55"/>
      <c r="GG31" s="55"/>
      <c r="GH31" s="55"/>
      <c r="GI31" s="55"/>
      <c r="GJ31" s="55"/>
      <c r="GK31" s="55"/>
      <c r="GL31" s="55"/>
      <c r="GM31" s="55"/>
      <c r="GN31" s="55"/>
      <c r="GO31" s="55"/>
      <c r="GP31" s="55"/>
      <c r="GQ31" s="55"/>
      <c r="GR31" s="55"/>
      <c r="GS31" s="55"/>
      <c r="GT31" s="55"/>
      <c r="GU31" s="55"/>
      <c r="GV31" s="55"/>
      <c r="GW31" s="55"/>
      <c r="GX31" s="55"/>
      <c r="GY31" s="55"/>
      <c r="GZ31" s="55"/>
      <c r="HA31" s="55"/>
      <c r="HB31" s="55"/>
      <c r="HC31" s="55"/>
      <c r="HD31" s="55"/>
      <c r="HE31" s="55"/>
      <c r="HF31" s="55"/>
      <c r="HG31" s="55"/>
      <c r="HH31" s="55"/>
      <c r="HI31" s="55"/>
      <c r="HJ31" s="55"/>
      <c r="HK31" s="55"/>
      <c r="HL31" s="55"/>
      <c r="HM31" s="55"/>
      <c r="HN31" s="55"/>
      <c r="HO31" s="55"/>
      <c r="HP31" s="55"/>
      <c r="HQ31" s="55"/>
      <c r="HR31" s="55"/>
      <c r="HS31" s="55"/>
      <c r="HT31" s="55"/>
      <c r="HU31" s="55"/>
      <c r="HV31" s="55"/>
      <c r="HW31" s="55"/>
      <c r="HX31" s="55"/>
      <c r="HY31" s="55"/>
      <c r="HZ31" s="55"/>
      <c r="IA31" s="55"/>
      <c r="IB31" s="55"/>
      <c r="IC31" s="55"/>
      <c r="ID31" s="55"/>
      <c r="IE31" s="55"/>
      <c r="IF31" s="55"/>
      <c r="IG31" s="55"/>
      <c r="IH31" s="55"/>
      <c r="II31" s="55"/>
      <c r="IJ31" s="55"/>
      <c r="IK31" s="55"/>
      <c r="IL31" s="55"/>
      <c r="IM31" s="55"/>
      <c r="IN31" s="55"/>
      <c r="IO31" s="55"/>
      <c r="IP31" s="55"/>
      <c r="IQ31" s="55"/>
      <c r="IR31" s="55"/>
      <c r="IS31" s="55"/>
      <c r="IT31" s="55"/>
      <c r="IU31" s="55"/>
    </row>
    <row r="32" spans="1:255" s="56" customFormat="1" ht="43.95" customHeight="1" x14ac:dyDescent="0.35">
      <c r="A32" s="104" t="s">
        <v>140</v>
      </c>
      <c r="B32" s="105"/>
      <c r="C32" s="106"/>
      <c r="D32" s="57" t="s">
        <v>40</v>
      </c>
      <c r="E32" s="48">
        <v>1</v>
      </c>
      <c r="F32" s="49"/>
      <c r="G32" s="54">
        <v>279</v>
      </c>
      <c r="H32" s="51">
        <f>F32*G32</f>
        <v>0</v>
      </c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5"/>
      <c r="CB32" s="55"/>
      <c r="CC32" s="55"/>
      <c r="CD32" s="55"/>
      <c r="CE32" s="55"/>
      <c r="CF32" s="55"/>
      <c r="CG32" s="55"/>
      <c r="CH32" s="55"/>
      <c r="CI32" s="55"/>
      <c r="CJ32" s="55"/>
      <c r="CK32" s="55"/>
      <c r="CL32" s="55"/>
      <c r="CM32" s="55"/>
      <c r="CN32" s="55"/>
      <c r="CO32" s="55"/>
      <c r="CP32" s="55"/>
      <c r="CQ32" s="55"/>
      <c r="CR32" s="55"/>
      <c r="CS32" s="55"/>
      <c r="CT32" s="55"/>
      <c r="CU32" s="55"/>
      <c r="CV32" s="55"/>
      <c r="CW32" s="55"/>
      <c r="CX32" s="55"/>
      <c r="CY32" s="55"/>
      <c r="CZ32" s="55"/>
      <c r="DA32" s="55"/>
      <c r="DB32" s="55"/>
      <c r="DC32" s="55"/>
      <c r="DD32" s="55"/>
      <c r="DE32" s="55"/>
      <c r="DF32" s="55"/>
      <c r="DG32" s="55"/>
      <c r="DH32" s="55"/>
      <c r="DI32" s="55"/>
      <c r="DJ32" s="55"/>
      <c r="DK32" s="55"/>
      <c r="DL32" s="55"/>
      <c r="DM32" s="55"/>
      <c r="DN32" s="55"/>
      <c r="DO32" s="55"/>
      <c r="DP32" s="55"/>
      <c r="DQ32" s="55"/>
      <c r="DR32" s="55"/>
      <c r="DS32" s="55"/>
      <c r="DT32" s="55"/>
      <c r="DU32" s="55"/>
      <c r="DV32" s="55"/>
      <c r="DW32" s="55"/>
      <c r="DX32" s="55"/>
      <c r="DY32" s="55"/>
      <c r="DZ32" s="55"/>
      <c r="EA32" s="55"/>
      <c r="EB32" s="55"/>
      <c r="EC32" s="55"/>
      <c r="ED32" s="55"/>
      <c r="EE32" s="55"/>
      <c r="EF32" s="55"/>
      <c r="EG32" s="55"/>
      <c r="EH32" s="55"/>
      <c r="EI32" s="55"/>
      <c r="EJ32" s="55"/>
      <c r="EK32" s="55"/>
      <c r="EL32" s="55"/>
      <c r="EM32" s="55"/>
      <c r="EN32" s="55"/>
      <c r="EO32" s="55"/>
      <c r="EP32" s="55"/>
      <c r="EQ32" s="55"/>
      <c r="ER32" s="55"/>
      <c r="ES32" s="55"/>
      <c r="ET32" s="55"/>
      <c r="EU32" s="55"/>
      <c r="EV32" s="55"/>
      <c r="EW32" s="55"/>
      <c r="EX32" s="55"/>
      <c r="EY32" s="55"/>
      <c r="EZ32" s="55"/>
      <c r="FA32" s="55"/>
      <c r="FB32" s="55"/>
      <c r="FC32" s="55"/>
      <c r="FD32" s="55"/>
      <c r="FE32" s="55"/>
      <c r="FF32" s="55"/>
      <c r="FG32" s="55"/>
      <c r="FH32" s="55"/>
      <c r="FI32" s="55"/>
      <c r="FJ32" s="55"/>
      <c r="FK32" s="55"/>
      <c r="FL32" s="55"/>
      <c r="FM32" s="55"/>
      <c r="FN32" s="55"/>
      <c r="FO32" s="55"/>
      <c r="FP32" s="55"/>
      <c r="FQ32" s="55"/>
      <c r="FR32" s="55"/>
      <c r="FS32" s="55"/>
      <c r="FT32" s="55"/>
      <c r="FU32" s="55"/>
      <c r="FV32" s="55"/>
      <c r="FW32" s="55"/>
      <c r="FX32" s="55"/>
      <c r="FY32" s="55"/>
      <c r="FZ32" s="55"/>
      <c r="GA32" s="55"/>
      <c r="GB32" s="55"/>
      <c r="GC32" s="55"/>
      <c r="GD32" s="55"/>
      <c r="GE32" s="55"/>
      <c r="GF32" s="55"/>
      <c r="GG32" s="55"/>
      <c r="GH32" s="55"/>
      <c r="GI32" s="55"/>
      <c r="GJ32" s="55"/>
      <c r="GK32" s="55"/>
      <c r="GL32" s="55"/>
      <c r="GM32" s="55"/>
      <c r="GN32" s="55"/>
      <c r="GO32" s="55"/>
      <c r="GP32" s="55"/>
      <c r="GQ32" s="55"/>
      <c r="GR32" s="55"/>
      <c r="GS32" s="55"/>
      <c r="GT32" s="55"/>
      <c r="GU32" s="55"/>
      <c r="GV32" s="55"/>
      <c r="GW32" s="55"/>
      <c r="GX32" s="55"/>
      <c r="GY32" s="55"/>
      <c r="GZ32" s="55"/>
      <c r="HA32" s="55"/>
      <c r="HB32" s="55"/>
      <c r="HC32" s="55"/>
      <c r="HD32" s="55"/>
      <c r="HE32" s="55"/>
      <c r="HF32" s="55"/>
      <c r="HG32" s="55"/>
      <c r="HH32" s="55"/>
      <c r="HI32" s="55"/>
      <c r="HJ32" s="55"/>
      <c r="HK32" s="55"/>
      <c r="HL32" s="55"/>
      <c r="HM32" s="55"/>
      <c r="HN32" s="55"/>
      <c r="HO32" s="55"/>
      <c r="HP32" s="55"/>
      <c r="HQ32" s="55"/>
      <c r="HR32" s="55"/>
      <c r="HS32" s="55"/>
      <c r="HT32" s="55"/>
      <c r="HU32" s="55"/>
      <c r="HV32" s="55"/>
      <c r="HW32" s="55"/>
      <c r="HX32" s="55"/>
      <c r="HY32" s="55"/>
      <c r="HZ32" s="55"/>
      <c r="IA32" s="55"/>
      <c r="IB32" s="55"/>
      <c r="IC32" s="55"/>
      <c r="ID32" s="55"/>
      <c r="IE32" s="55"/>
      <c r="IF32" s="55"/>
      <c r="IG32" s="55"/>
      <c r="IH32" s="55"/>
      <c r="II32" s="55"/>
      <c r="IJ32" s="55"/>
      <c r="IK32" s="55"/>
      <c r="IL32" s="55"/>
      <c r="IM32" s="55"/>
      <c r="IN32" s="55"/>
      <c r="IO32" s="55"/>
      <c r="IP32" s="55"/>
      <c r="IQ32" s="55"/>
      <c r="IR32" s="55"/>
      <c r="IS32" s="55"/>
      <c r="IT32" s="55"/>
      <c r="IU32" s="55"/>
    </row>
    <row r="33" spans="1:255" s="56" customFormat="1" ht="62.45" customHeight="1" x14ac:dyDescent="0.35">
      <c r="A33" s="84" t="s">
        <v>141</v>
      </c>
      <c r="B33" s="85"/>
      <c r="C33" s="86"/>
      <c r="D33" s="57" t="s">
        <v>41</v>
      </c>
      <c r="E33" s="48">
        <v>1</v>
      </c>
      <c r="F33" s="49"/>
      <c r="G33" s="54">
        <v>279</v>
      </c>
      <c r="H33" s="51">
        <f>F33*G33</f>
        <v>0</v>
      </c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5"/>
      <c r="CB33" s="55"/>
      <c r="CC33" s="55"/>
      <c r="CD33" s="55"/>
      <c r="CE33" s="55"/>
      <c r="CF33" s="55"/>
      <c r="CG33" s="55"/>
      <c r="CH33" s="55"/>
      <c r="CI33" s="55"/>
      <c r="CJ33" s="55"/>
      <c r="CK33" s="55"/>
      <c r="CL33" s="55"/>
      <c r="CM33" s="55"/>
      <c r="CN33" s="55"/>
      <c r="CO33" s="55"/>
      <c r="CP33" s="55"/>
      <c r="CQ33" s="55"/>
      <c r="CR33" s="55"/>
      <c r="CS33" s="55"/>
      <c r="CT33" s="55"/>
      <c r="CU33" s="55"/>
      <c r="CV33" s="55"/>
      <c r="CW33" s="55"/>
      <c r="CX33" s="55"/>
      <c r="CY33" s="55"/>
      <c r="CZ33" s="55"/>
      <c r="DA33" s="55"/>
      <c r="DB33" s="55"/>
      <c r="DC33" s="55"/>
      <c r="DD33" s="55"/>
      <c r="DE33" s="55"/>
      <c r="DF33" s="55"/>
      <c r="DG33" s="55"/>
      <c r="DH33" s="55"/>
      <c r="DI33" s="55"/>
      <c r="DJ33" s="55"/>
      <c r="DK33" s="55"/>
      <c r="DL33" s="55"/>
      <c r="DM33" s="55"/>
      <c r="DN33" s="55"/>
      <c r="DO33" s="55"/>
      <c r="DP33" s="55"/>
      <c r="DQ33" s="55"/>
      <c r="DR33" s="55"/>
      <c r="DS33" s="55"/>
      <c r="DT33" s="55"/>
      <c r="DU33" s="55"/>
      <c r="DV33" s="55"/>
      <c r="DW33" s="55"/>
      <c r="DX33" s="55"/>
      <c r="DY33" s="55"/>
      <c r="DZ33" s="55"/>
      <c r="EA33" s="55"/>
      <c r="EB33" s="55"/>
      <c r="EC33" s="55"/>
      <c r="ED33" s="55"/>
      <c r="EE33" s="55"/>
      <c r="EF33" s="55"/>
      <c r="EG33" s="55"/>
      <c r="EH33" s="55"/>
      <c r="EI33" s="55"/>
      <c r="EJ33" s="55"/>
      <c r="EK33" s="55"/>
      <c r="EL33" s="55"/>
      <c r="EM33" s="55"/>
      <c r="EN33" s="55"/>
      <c r="EO33" s="55"/>
      <c r="EP33" s="55"/>
      <c r="EQ33" s="55"/>
      <c r="ER33" s="55"/>
      <c r="ES33" s="55"/>
      <c r="ET33" s="55"/>
      <c r="EU33" s="55"/>
      <c r="EV33" s="55"/>
      <c r="EW33" s="55"/>
      <c r="EX33" s="55"/>
      <c r="EY33" s="55"/>
      <c r="EZ33" s="55"/>
      <c r="FA33" s="55"/>
      <c r="FB33" s="55"/>
      <c r="FC33" s="55"/>
      <c r="FD33" s="55"/>
      <c r="FE33" s="55"/>
      <c r="FF33" s="55"/>
      <c r="FG33" s="55"/>
      <c r="FH33" s="55"/>
      <c r="FI33" s="55"/>
      <c r="FJ33" s="55"/>
      <c r="FK33" s="55"/>
      <c r="FL33" s="55"/>
      <c r="FM33" s="55"/>
      <c r="FN33" s="55"/>
      <c r="FO33" s="55"/>
      <c r="FP33" s="55"/>
      <c r="FQ33" s="55"/>
      <c r="FR33" s="55"/>
      <c r="FS33" s="55"/>
      <c r="FT33" s="55"/>
      <c r="FU33" s="55"/>
      <c r="FV33" s="55"/>
      <c r="FW33" s="55"/>
      <c r="FX33" s="55"/>
      <c r="FY33" s="55"/>
      <c r="FZ33" s="55"/>
      <c r="GA33" s="55"/>
      <c r="GB33" s="55"/>
      <c r="GC33" s="55"/>
      <c r="GD33" s="55"/>
      <c r="GE33" s="55"/>
      <c r="GF33" s="55"/>
      <c r="GG33" s="55"/>
      <c r="GH33" s="55"/>
      <c r="GI33" s="55"/>
      <c r="GJ33" s="55"/>
      <c r="GK33" s="55"/>
      <c r="GL33" s="55"/>
      <c r="GM33" s="55"/>
      <c r="GN33" s="55"/>
      <c r="GO33" s="55"/>
      <c r="GP33" s="55"/>
      <c r="GQ33" s="55"/>
      <c r="GR33" s="55"/>
      <c r="GS33" s="55"/>
      <c r="GT33" s="55"/>
      <c r="GU33" s="55"/>
      <c r="GV33" s="55"/>
      <c r="GW33" s="55"/>
      <c r="GX33" s="55"/>
      <c r="GY33" s="55"/>
      <c r="GZ33" s="55"/>
      <c r="HA33" s="55"/>
      <c r="HB33" s="55"/>
      <c r="HC33" s="55"/>
      <c r="HD33" s="55"/>
      <c r="HE33" s="55"/>
      <c r="HF33" s="55"/>
      <c r="HG33" s="55"/>
      <c r="HH33" s="55"/>
      <c r="HI33" s="55"/>
      <c r="HJ33" s="55"/>
      <c r="HK33" s="55"/>
      <c r="HL33" s="55"/>
      <c r="HM33" s="55"/>
      <c r="HN33" s="55"/>
      <c r="HO33" s="55"/>
      <c r="HP33" s="55"/>
      <c r="HQ33" s="55"/>
      <c r="HR33" s="55"/>
      <c r="HS33" s="55"/>
      <c r="HT33" s="55"/>
      <c r="HU33" s="55"/>
      <c r="HV33" s="55"/>
      <c r="HW33" s="55"/>
      <c r="HX33" s="55"/>
      <c r="HY33" s="55"/>
      <c r="HZ33" s="55"/>
      <c r="IA33" s="55"/>
      <c r="IB33" s="55"/>
      <c r="IC33" s="55"/>
      <c r="ID33" s="55"/>
      <c r="IE33" s="55"/>
      <c r="IF33" s="55"/>
      <c r="IG33" s="55"/>
      <c r="IH33" s="55"/>
      <c r="II33" s="55"/>
      <c r="IJ33" s="55"/>
      <c r="IK33" s="55"/>
      <c r="IL33" s="55"/>
      <c r="IM33" s="55"/>
      <c r="IN33" s="55"/>
      <c r="IO33" s="55"/>
      <c r="IP33" s="55"/>
      <c r="IQ33" s="55"/>
      <c r="IR33" s="55"/>
      <c r="IS33" s="55"/>
      <c r="IT33" s="55"/>
      <c r="IU33" s="55"/>
    </row>
    <row r="34" spans="1:255" s="56" customFormat="1" ht="17.25" customHeight="1" x14ac:dyDescent="0.35">
      <c r="A34" s="75" t="s">
        <v>9</v>
      </c>
      <c r="B34" s="76"/>
      <c r="C34" s="76"/>
      <c r="D34" s="76"/>
      <c r="E34" s="76"/>
      <c r="F34" s="76"/>
      <c r="G34" s="77"/>
      <c r="H34" s="44">
        <f>SUM(H31:H33)</f>
        <v>0</v>
      </c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  <c r="CA34" s="55"/>
      <c r="CB34" s="55"/>
      <c r="CC34" s="55"/>
      <c r="CD34" s="55"/>
      <c r="CE34" s="55"/>
      <c r="CF34" s="55"/>
      <c r="CG34" s="55"/>
      <c r="CH34" s="55"/>
      <c r="CI34" s="55"/>
      <c r="CJ34" s="55"/>
      <c r="CK34" s="55"/>
      <c r="CL34" s="55"/>
      <c r="CM34" s="55"/>
      <c r="CN34" s="55"/>
      <c r="CO34" s="55"/>
      <c r="CP34" s="55"/>
      <c r="CQ34" s="55"/>
      <c r="CR34" s="55"/>
      <c r="CS34" s="55"/>
      <c r="CT34" s="55"/>
      <c r="CU34" s="55"/>
      <c r="CV34" s="55"/>
      <c r="CW34" s="55"/>
      <c r="CX34" s="55"/>
      <c r="CY34" s="55"/>
      <c r="CZ34" s="55"/>
      <c r="DA34" s="55"/>
      <c r="DB34" s="55"/>
      <c r="DC34" s="55"/>
      <c r="DD34" s="55"/>
      <c r="DE34" s="55"/>
      <c r="DF34" s="55"/>
      <c r="DG34" s="55"/>
      <c r="DH34" s="55"/>
      <c r="DI34" s="55"/>
      <c r="DJ34" s="55"/>
      <c r="DK34" s="55"/>
      <c r="DL34" s="55"/>
      <c r="DM34" s="55"/>
      <c r="DN34" s="55"/>
      <c r="DO34" s="55"/>
      <c r="DP34" s="55"/>
      <c r="DQ34" s="55"/>
      <c r="DR34" s="55"/>
      <c r="DS34" s="55"/>
      <c r="DT34" s="55"/>
      <c r="DU34" s="55"/>
      <c r="DV34" s="55"/>
      <c r="DW34" s="55"/>
      <c r="DX34" s="55"/>
      <c r="DY34" s="55"/>
      <c r="DZ34" s="55"/>
      <c r="EA34" s="55"/>
      <c r="EB34" s="55"/>
      <c r="EC34" s="55"/>
      <c r="ED34" s="55"/>
      <c r="EE34" s="55"/>
      <c r="EF34" s="55"/>
      <c r="EG34" s="55"/>
      <c r="EH34" s="55"/>
      <c r="EI34" s="55"/>
      <c r="EJ34" s="55"/>
      <c r="EK34" s="55"/>
      <c r="EL34" s="55"/>
      <c r="EM34" s="55"/>
      <c r="EN34" s="55"/>
      <c r="EO34" s="55"/>
      <c r="EP34" s="55"/>
      <c r="EQ34" s="55"/>
      <c r="ER34" s="55"/>
      <c r="ES34" s="55"/>
      <c r="ET34" s="55"/>
      <c r="EU34" s="55"/>
      <c r="EV34" s="55"/>
      <c r="EW34" s="55"/>
      <c r="EX34" s="55"/>
      <c r="EY34" s="55"/>
      <c r="EZ34" s="55"/>
      <c r="FA34" s="55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  <c r="IQ34" s="55"/>
      <c r="IR34" s="55"/>
      <c r="IS34" s="55"/>
      <c r="IT34" s="55"/>
      <c r="IU34" s="55"/>
    </row>
    <row r="35" spans="1:255" s="25" customFormat="1" ht="18" customHeight="1" x14ac:dyDescent="0.35">
      <c r="A35" s="90" t="s">
        <v>132</v>
      </c>
      <c r="B35" s="91"/>
      <c r="C35" s="91"/>
      <c r="D35" s="91"/>
      <c r="E35" s="91"/>
      <c r="F35" s="91"/>
      <c r="G35" s="91"/>
      <c r="H35" s="92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</row>
    <row r="36" spans="1:255" s="25" customFormat="1" ht="23.45" customHeight="1" x14ac:dyDescent="0.35">
      <c r="A36" s="78" t="s">
        <v>87</v>
      </c>
      <c r="B36" s="79"/>
      <c r="C36" s="80"/>
      <c r="D36" s="57" t="s">
        <v>49</v>
      </c>
      <c r="E36" s="48">
        <v>1</v>
      </c>
      <c r="F36" s="49"/>
      <c r="G36" s="54">
        <v>248</v>
      </c>
      <c r="H36" s="51">
        <f>F36*G36</f>
        <v>0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</row>
    <row r="37" spans="1:255" ht="43.2" customHeight="1" x14ac:dyDescent="0.35">
      <c r="A37" s="84" t="s">
        <v>88</v>
      </c>
      <c r="B37" s="85"/>
      <c r="C37" s="86"/>
      <c r="D37" s="57" t="s">
        <v>50</v>
      </c>
      <c r="E37" s="48">
        <v>1</v>
      </c>
      <c r="F37" s="49"/>
      <c r="G37" s="54">
        <v>248</v>
      </c>
      <c r="H37" s="51">
        <f>F37*G37</f>
        <v>0</v>
      </c>
    </row>
    <row r="38" spans="1:255" ht="37.950000000000003" customHeight="1" x14ac:dyDescent="0.35">
      <c r="A38" s="84" t="s">
        <v>89</v>
      </c>
      <c r="B38" s="85"/>
      <c r="C38" s="86"/>
      <c r="D38" s="57" t="s">
        <v>51</v>
      </c>
      <c r="E38" s="48">
        <v>1</v>
      </c>
      <c r="F38" s="49"/>
      <c r="G38" s="54">
        <v>248</v>
      </c>
      <c r="H38" s="51">
        <f t="shared" ref="H38:H39" si="0">F38*G38</f>
        <v>0</v>
      </c>
    </row>
    <row r="39" spans="1:255" ht="60" customHeight="1" x14ac:dyDescent="0.35">
      <c r="A39" s="84" t="s">
        <v>90</v>
      </c>
      <c r="B39" s="85"/>
      <c r="C39" s="86"/>
      <c r="D39" s="57" t="s">
        <v>52</v>
      </c>
      <c r="E39" s="48">
        <v>1</v>
      </c>
      <c r="F39" s="49"/>
      <c r="G39" s="50">
        <v>265</v>
      </c>
      <c r="H39" s="51">
        <f t="shared" si="0"/>
        <v>0</v>
      </c>
    </row>
    <row r="40" spans="1:255" ht="50.45" customHeight="1" x14ac:dyDescent="0.35">
      <c r="A40" s="84" t="s">
        <v>91</v>
      </c>
      <c r="B40" s="85"/>
      <c r="C40" s="86"/>
      <c r="D40" s="57" t="s">
        <v>53</v>
      </c>
      <c r="E40" s="48">
        <v>1</v>
      </c>
      <c r="F40" s="49"/>
      <c r="G40" s="50">
        <v>275</v>
      </c>
      <c r="H40" s="51">
        <f t="shared" ref="H40:H41" si="1">F40*G40</f>
        <v>0</v>
      </c>
    </row>
    <row r="41" spans="1:255" ht="49.95" customHeight="1" x14ac:dyDescent="0.35">
      <c r="A41" s="84" t="s">
        <v>92</v>
      </c>
      <c r="B41" s="85"/>
      <c r="C41" s="86"/>
      <c r="D41" s="58" t="s">
        <v>54</v>
      </c>
      <c r="E41" s="48">
        <v>1</v>
      </c>
      <c r="F41" s="49"/>
      <c r="G41" s="50">
        <v>289</v>
      </c>
      <c r="H41" s="51">
        <f t="shared" si="1"/>
        <v>0</v>
      </c>
    </row>
    <row r="42" spans="1:255" ht="55.2" customHeight="1" x14ac:dyDescent="0.35">
      <c r="A42" s="84" t="s">
        <v>45</v>
      </c>
      <c r="B42" s="85"/>
      <c r="C42" s="86"/>
      <c r="D42" s="59" t="s">
        <v>38</v>
      </c>
      <c r="E42" s="48">
        <v>1</v>
      </c>
      <c r="F42" s="53"/>
      <c r="G42" s="50">
        <v>550</v>
      </c>
      <c r="H42" s="51">
        <f>F42*G42</f>
        <v>0</v>
      </c>
    </row>
    <row r="43" spans="1:255" ht="18" customHeight="1" x14ac:dyDescent="0.35">
      <c r="A43" s="75" t="s">
        <v>9</v>
      </c>
      <c r="B43" s="76"/>
      <c r="C43" s="76"/>
      <c r="D43" s="76"/>
      <c r="E43" s="76"/>
      <c r="F43" s="76"/>
      <c r="G43" s="77"/>
      <c r="H43" s="44">
        <f>SUM(H36:H42)</f>
        <v>0</v>
      </c>
    </row>
    <row r="44" spans="1:255" ht="18" customHeight="1" x14ac:dyDescent="0.35">
      <c r="A44" s="90" t="s">
        <v>108</v>
      </c>
      <c r="B44" s="91"/>
      <c r="C44" s="91"/>
      <c r="D44" s="91"/>
      <c r="E44" s="91"/>
      <c r="F44" s="91"/>
      <c r="G44" s="91"/>
      <c r="H44" s="92"/>
    </row>
    <row r="45" spans="1:255" ht="132" customHeight="1" x14ac:dyDescent="0.35">
      <c r="A45" s="95" t="s">
        <v>142</v>
      </c>
      <c r="B45" s="96"/>
      <c r="C45" s="97"/>
      <c r="D45" s="57" t="s">
        <v>42</v>
      </c>
      <c r="E45" s="60">
        <v>20</v>
      </c>
      <c r="F45" s="61"/>
      <c r="G45" s="54">
        <v>19.5</v>
      </c>
      <c r="H45" s="51">
        <f>F45*G45</f>
        <v>0</v>
      </c>
    </row>
    <row r="46" spans="1:255" ht="87.6" customHeight="1" x14ac:dyDescent="0.35">
      <c r="A46" s="95" t="s">
        <v>143</v>
      </c>
      <c r="B46" s="96"/>
      <c r="C46" s="97"/>
      <c r="D46" s="57" t="s">
        <v>43</v>
      </c>
      <c r="E46" s="60">
        <v>20</v>
      </c>
      <c r="F46" s="61"/>
      <c r="G46" s="54">
        <v>17.5</v>
      </c>
      <c r="H46" s="51">
        <f>F46*G46</f>
        <v>0</v>
      </c>
    </row>
    <row r="47" spans="1:255" ht="54.6" customHeight="1" x14ac:dyDescent="0.35">
      <c r="A47" s="95" t="s">
        <v>115</v>
      </c>
      <c r="B47" s="96"/>
      <c r="C47" s="97"/>
      <c r="D47" s="57" t="s">
        <v>44</v>
      </c>
      <c r="E47" s="60">
        <v>20</v>
      </c>
      <c r="F47" s="61"/>
      <c r="G47" s="54">
        <v>16</v>
      </c>
      <c r="H47" s="51">
        <f>F47*G47</f>
        <v>0</v>
      </c>
    </row>
    <row r="48" spans="1:255" ht="18" customHeight="1" x14ac:dyDescent="0.35">
      <c r="A48" s="78" t="s">
        <v>9</v>
      </c>
      <c r="B48" s="79"/>
      <c r="C48" s="79"/>
      <c r="D48" s="79"/>
      <c r="E48" s="79"/>
      <c r="F48" s="79"/>
      <c r="G48" s="80"/>
      <c r="H48" s="51">
        <f>SUM(H45:H47)</f>
        <v>0</v>
      </c>
    </row>
    <row r="49" spans="1:255" ht="18" customHeight="1" x14ac:dyDescent="0.35">
      <c r="A49" s="90" t="s">
        <v>109</v>
      </c>
      <c r="B49" s="91"/>
      <c r="C49" s="91"/>
      <c r="D49" s="91"/>
      <c r="E49" s="91"/>
      <c r="F49" s="91"/>
      <c r="G49" s="91"/>
      <c r="H49" s="92"/>
    </row>
    <row r="50" spans="1:255" ht="50.45" customHeight="1" x14ac:dyDescent="0.35">
      <c r="A50" s="101" t="s">
        <v>56</v>
      </c>
      <c r="B50" s="102"/>
      <c r="C50" s="103"/>
      <c r="D50" s="57" t="s">
        <v>111</v>
      </c>
      <c r="E50" s="48">
        <v>20</v>
      </c>
      <c r="F50" s="49"/>
      <c r="G50" s="50">
        <v>4.5</v>
      </c>
      <c r="H50" s="51">
        <f t="shared" ref="H50:H54" si="2">F50*G50</f>
        <v>0</v>
      </c>
    </row>
    <row r="51" spans="1:255" ht="45.6" customHeight="1" x14ac:dyDescent="0.35">
      <c r="A51" s="104" t="s">
        <v>137</v>
      </c>
      <c r="B51" s="105"/>
      <c r="C51" s="106"/>
      <c r="D51" s="47" t="s">
        <v>22</v>
      </c>
      <c r="E51" s="48">
        <v>20</v>
      </c>
      <c r="F51" s="49"/>
      <c r="G51" s="50">
        <v>7</v>
      </c>
      <c r="H51" s="51">
        <f t="shared" ref="H51" si="3">F51*G51</f>
        <v>0</v>
      </c>
    </row>
    <row r="52" spans="1:255" ht="44.45" customHeight="1" x14ac:dyDescent="0.35">
      <c r="A52" s="104" t="s">
        <v>129</v>
      </c>
      <c r="B52" s="105"/>
      <c r="C52" s="106"/>
      <c r="D52" s="47" t="s">
        <v>25</v>
      </c>
      <c r="E52" s="48">
        <v>10</v>
      </c>
      <c r="F52" s="49"/>
      <c r="G52" s="50">
        <v>29</v>
      </c>
      <c r="H52" s="51">
        <f t="shared" si="2"/>
        <v>0</v>
      </c>
    </row>
    <row r="53" spans="1:255" ht="18" customHeight="1" x14ac:dyDescent="0.35">
      <c r="A53" s="78" t="s">
        <v>144</v>
      </c>
      <c r="B53" s="79"/>
      <c r="C53" s="80"/>
      <c r="D53" s="47" t="s">
        <v>32</v>
      </c>
      <c r="E53" s="48">
        <v>1</v>
      </c>
      <c r="F53" s="49"/>
      <c r="G53" s="50">
        <v>69</v>
      </c>
      <c r="H53" s="51">
        <f t="shared" si="2"/>
        <v>0</v>
      </c>
    </row>
    <row r="54" spans="1:255" ht="18" customHeight="1" x14ac:dyDescent="0.35">
      <c r="A54" s="78" t="s">
        <v>145</v>
      </c>
      <c r="B54" s="79"/>
      <c r="C54" s="80"/>
      <c r="D54" s="47" t="s">
        <v>33</v>
      </c>
      <c r="E54" s="48">
        <v>1</v>
      </c>
      <c r="F54" s="49"/>
      <c r="G54" s="50">
        <v>69</v>
      </c>
      <c r="H54" s="51">
        <f t="shared" si="2"/>
        <v>0</v>
      </c>
    </row>
    <row r="55" spans="1:255" ht="40.950000000000003" customHeight="1" x14ac:dyDescent="0.35">
      <c r="A55" s="104" t="s">
        <v>69</v>
      </c>
      <c r="B55" s="105"/>
      <c r="C55" s="106"/>
      <c r="D55" s="47" t="s">
        <v>93</v>
      </c>
      <c r="E55" s="48">
        <v>1</v>
      </c>
      <c r="F55" s="49"/>
      <c r="G55" s="50">
        <v>13.5</v>
      </c>
      <c r="H55" s="51">
        <f t="shared" ref="H55" si="4">F55*G55</f>
        <v>0</v>
      </c>
    </row>
    <row r="56" spans="1:255" ht="22.5" customHeight="1" x14ac:dyDescent="0.35">
      <c r="A56" s="78" t="s">
        <v>55</v>
      </c>
      <c r="B56" s="79"/>
      <c r="C56" s="80"/>
      <c r="D56" s="47" t="s">
        <v>34</v>
      </c>
      <c r="E56" s="48">
        <v>20</v>
      </c>
      <c r="F56" s="49"/>
      <c r="G56" s="50">
        <v>5</v>
      </c>
      <c r="H56" s="51">
        <f t="shared" ref="H56" si="5">F56*G56</f>
        <v>0</v>
      </c>
    </row>
    <row r="57" spans="1:255" ht="18" customHeight="1" x14ac:dyDescent="0.35">
      <c r="A57" s="78" t="s">
        <v>9</v>
      </c>
      <c r="B57" s="79"/>
      <c r="C57" s="79"/>
      <c r="D57" s="79"/>
      <c r="E57" s="79"/>
      <c r="F57" s="79"/>
      <c r="G57" s="80"/>
      <c r="H57" s="51">
        <f>SUM(H50:H56)</f>
        <v>0</v>
      </c>
    </row>
    <row r="58" spans="1:255" ht="18" customHeight="1" x14ac:dyDescent="0.35">
      <c r="A58" s="90" t="s">
        <v>116</v>
      </c>
      <c r="B58" s="91"/>
      <c r="C58" s="91"/>
      <c r="D58" s="91"/>
      <c r="E58" s="91"/>
      <c r="F58" s="91"/>
      <c r="G58" s="91"/>
      <c r="H58" s="92"/>
    </row>
    <row r="59" spans="1:255" s="25" customFormat="1" ht="41.45" customHeight="1" x14ac:dyDescent="0.35">
      <c r="A59" s="95" t="s">
        <v>122</v>
      </c>
      <c r="B59" s="96"/>
      <c r="C59" s="97"/>
      <c r="D59" s="62" t="s">
        <v>46</v>
      </c>
      <c r="E59" s="60">
        <v>20</v>
      </c>
      <c r="F59" s="61"/>
      <c r="G59" s="63">
        <v>9.9499999999999993</v>
      </c>
      <c r="H59" s="51">
        <f>F59*G59</f>
        <v>0</v>
      </c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  <c r="DH59" s="17"/>
      <c r="DI59" s="17"/>
      <c r="DJ59" s="17"/>
      <c r="DK59" s="17"/>
      <c r="DL59" s="17"/>
      <c r="DM59" s="17"/>
      <c r="DN59" s="17"/>
      <c r="DO59" s="17"/>
      <c r="DP59" s="17"/>
      <c r="DQ59" s="17"/>
      <c r="DR59" s="17"/>
      <c r="DS59" s="17"/>
      <c r="DT59" s="17"/>
      <c r="DU59" s="17"/>
      <c r="DV59" s="17"/>
      <c r="DW59" s="17"/>
      <c r="DX59" s="17"/>
      <c r="DY59" s="17"/>
      <c r="DZ59" s="17"/>
      <c r="EA59" s="17"/>
      <c r="EB59" s="17"/>
      <c r="EC59" s="17"/>
      <c r="ED59" s="17"/>
      <c r="EE59" s="17"/>
      <c r="EF59" s="17"/>
      <c r="EG59" s="17"/>
      <c r="EH59" s="17"/>
      <c r="EI59" s="17"/>
      <c r="EJ59" s="17"/>
      <c r="EK59" s="17"/>
      <c r="EL59" s="17"/>
      <c r="EM59" s="17"/>
      <c r="EN59" s="17"/>
      <c r="EO59" s="17"/>
      <c r="EP59" s="17"/>
      <c r="EQ59" s="17"/>
      <c r="ER59" s="17"/>
      <c r="ES59" s="17"/>
      <c r="ET59" s="17"/>
      <c r="EU59" s="17"/>
      <c r="EV59" s="17"/>
      <c r="EW59" s="17"/>
      <c r="EX59" s="17"/>
      <c r="EY59" s="17"/>
      <c r="EZ59" s="17"/>
      <c r="FA59" s="17"/>
      <c r="FB59" s="17"/>
      <c r="FC59" s="17"/>
      <c r="FD59" s="17"/>
      <c r="FE59" s="17"/>
      <c r="FF59" s="17"/>
      <c r="FG59" s="17"/>
      <c r="FH59" s="17"/>
      <c r="FI59" s="17"/>
      <c r="FJ59" s="17"/>
      <c r="FK59" s="17"/>
      <c r="FL59" s="17"/>
      <c r="FM59" s="17"/>
      <c r="FN59" s="17"/>
      <c r="FO59" s="17"/>
      <c r="FP59" s="17"/>
      <c r="FQ59" s="17"/>
      <c r="FR59" s="17"/>
      <c r="FS59" s="17"/>
      <c r="FT59" s="17"/>
      <c r="FU59" s="17"/>
      <c r="FV59" s="17"/>
      <c r="FW59" s="17"/>
      <c r="FX59" s="17"/>
      <c r="FY59" s="17"/>
      <c r="FZ59" s="17"/>
      <c r="GA59" s="17"/>
      <c r="GB59" s="17"/>
      <c r="GC59" s="17"/>
      <c r="GD59" s="17"/>
      <c r="GE59" s="17"/>
      <c r="GF59" s="17"/>
      <c r="GG59" s="17"/>
      <c r="GH59" s="17"/>
      <c r="GI59" s="17"/>
      <c r="GJ59" s="17"/>
      <c r="GK59" s="17"/>
      <c r="GL59" s="17"/>
      <c r="GM59" s="17"/>
      <c r="GN59" s="17"/>
      <c r="GO59" s="17"/>
      <c r="GP59" s="17"/>
      <c r="GQ59" s="17"/>
      <c r="GR59" s="17"/>
      <c r="GS59" s="17"/>
      <c r="GT59" s="17"/>
      <c r="GU59" s="17"/>
      <c r="GV59" s="17"/>
      <c r="GW59" s="17"/>
      <c r="GX59" s="17"/>
      <c r="GY59" s="17"/>
      <c r="GZ59" s="17"/>
      <c r="HA59" s="17"/>
      <c r="HB59" s="17"/>
      <c r="HC59" s="17"/>
      <c r="HD59" s="17"/>
      <c r="HE59" s="17"/>
      <c r="HF59" s="17"/>
      <c r="HG59" s="17"/>
      <c r="HH59" s="17"/>
      <c r="HI59" s="17"/>
      <c r="HJ59" s="17"/>
      <c r="HK59" s="17"/>
      <c r="HL59" s="17"/>
      <c r="HM59" s="17"/>
      <c r="HN59" s="17"/>
      <c r="HO59" s="17"/>
      <c r="HP59" s="17"/>
      <c r="HQ59" s="17"/>
      <c r="HR59" s="17"/>
      <c r="HS59" s="17"/>
      <c r="HT59" s="17"/>
      <c r="HU59" s="17"/>
      <c r="HV59" s="17"/>
      <c r="HW59" s="17"/>
      <c r="HX59" s="17"/>
      <c r="HY59" s="17"/>
      <c r="HZ59" s="17"/>
      <c r="IA59" s="17"/>
      <c r="IB59" s="17"/>
      <c r="IC59" s="17"/>
      <c r="ID59" s="17"/>
      <c r="IE59" s="17"/>
      <c r="IF59" s="17"/>
      <c r="IG59" s="17"/>
      <c r="IH59" s="17"/>
      <c r="II59" s="17"/>
      <c r="IJ59" s="17"/>
      <c r="IK59" s="17"/>
      <c r="IL59" s="17"/>
      <c r="IM59" s="17"/>
      <c r="IN59" s="17"/>
      <c r="IO59" s="17"/>
      <c r="IP59" s="17"/>
      <c r="IQ59" s="17"/>
      <c r="IR59" s="17"/>
      <c r="IS59" s="17"/>
      <c r="IT59" s="17"/>
      <c r="IU59" s="17"/>
    </row>
    <row r="60" spans="1:255" s="25" customFormat="1" ht="49.2" customHeight="1" x14ac:dyDescent="0.35">
      <c r="A60" s="95" t="s">
        <v>123</v>
      </c>
      <c r="B60" s="96"/>
      <c r="C60" s="97"/>
      <c r="D60" s="57" t="s">
        <v>94</v>
      </c>
      <c r="E60" s="60">
        <v>20</v>
      </c>
      <c r="F60" s="64"/>
      <c r="G60" s="54">
        <v>14.5</v>
      </c>
      <c r="H60" s="51">
        <f>F60*G60</f>
        <v>0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  <c r="DH60" s="17"/>
      <c r="DI60" s="17"/>
      <c r="DJ60" s="17"/>
      <c r="DK60" s="17"/>
      <c r="DL60" s="17"/>
      <c r="DM60" s="17"/>
      <c r="DN60" s="17"/>
      <c r="DO60" s="17"/>
      <c r="DP60" s="17"/>
      <c r="DQ60" s="17"/>
      <c r="DR60" s="17"/>
      <c r="DS60" s="17"/>
      <c r="DT60" s="17"/>
      <c r="DU60" s="17"/>
      <c r="DV60" s="17"/>
      <c r="DW60" s="17"/>
      <c r="DX60" s="17"/>
      <c r="DY60" s="17"/>
      <c r="DZ60" s="17"/>
      <c r="EA60" s="17"/>
      <c r="EB60" s="17"/>
      <c r="EC60" s="17"/>
      <c r="ED60" s="17"/>
      <c r="EE60" s="17"/>
      <c r="EF60" s="17"/>
      <c r="EG60" s="17"/>
      <c r="EH60" s="17"/>
      <c r="EI60" s="17"/>
      <c r="EJ60" s="17"/>
      <c r="EK60" s="17"/>
      <c r="EL60" s="17"/>
      <c r="EM60" s="17"/>
      <c r="EN60" s="17"/>
      <c r="EO60" s="17"/>
      <c r="EP60" s="17"/>
      <c r="EQ60" s="17"/>
      <c r="ER60" s="17"/>
      <c r="ES60" s="17"/>
      <c r="ET60" s="17"/>
      <c r="EU60" s="17"/>
      <c r="EV60" s="17"/>
      <c r="EW60" s="17"/>
      <c r="EX60" s="17"/>
      <c r="EY60" s="17"/>
      <c r="EZ60" s="17"/>
      <c r="FA60" s="17"/>
      <c r="FB60" s="17"/>
      <c r="FC60" s="17"/>
      <c r="FD60" s="17"/>
      <c r="FE60" s="17"/>
      <c r="FF60" s="17"/>
      <c r="FG60" s="17"/>
      <c r="FH60" s="17"/>
      <c r="FI60" s="17"/>
      <c r="FJ60" s="17"/>
      <c r="FK60" s="17"/>
      <c r="FL60" s="17"/>
      <c r="FM60" s="17"/>
      <c r="FN60" s="17"/>
      <c r="FO60" s="17"/>
      <c r="FP60" s="17"/>
      <c r="FQ60" s="17"/>
      <c r="FR60" s="17"/>
      <c r="FS60" s="17"/>
      <c r="FT60" s="17"/>
      <c r="FU60" s="17"/>
      <c r="FV60" s="17"/>
      <c r="FW60" s="17"/>
      <c r="FX60" s="17"/>
      <c r="FY60" s="17"/>
      <c r="FZ60" s="17"/>
      <c r="GA60" s="17"/>
      <c r="GB60" s="17"/>
      <c r="GC60" s="17"/>
      <c r="GD60" s="17"/>
      <c r="GE60" s="17"/>
      <c r="GF60" s="17"/>
      <c r="GG60" s="17"/>
      <c r="GH60" s="17"/>
      <c r="GI60" s="17"/>
      <c r="GJ60" s="17"/>
      <c r="GK60" s="17"/>
      <c r="GL60" s="17"/>
      <c r="GM60" s="17"/>
      <c r="GN60" s="17"/>
      <c r="GO60" s="17"/>
      <c r="GP60" s="17"/>
      <c r="GQ60" s="17"/>
      <c r="GR60" s="17"/>
      <c r="GS60" s="17"/>
      <c r="GT60" s="17"/>
      <c r="GU60" s="17"/>
      <c r="GV60" s="17"/>
      <c r="GW60" s="17"/>
      <c r="GX60" s="17"/>
      <c r="GY60" s="17"/>
      <c r="GZ60" s="17"/>
      <c r="HA60" s="17"/>
      <c r="HB60" s="17"/>
      <c r="HC60" s="17"/>
      <c r="HD60" s="17"/>
      <c r="HE60" s="17"/>
      <c r="HF60" s="17"/>
      <c r="HG60" s="17"/>
      <c r="HH60" s="17"/>
      <c r="HI60" s="17"/>
      <c r="HJ60" s="17"/>
      <c r="HK60" s="17"/>
      <c r="HL60" s="17"/>
      <c r="HM60" s="17"/>
      <c r="HN60" s="17"/>
      <c r="HO60" s="17"/>
      <c r="HP60" s="17"/>
      <c r="HQ60" s="17"/>
      <c r="HR60" s="17"/>
      <c r="HS60" s="17"/>
      <c r="HT60" s="17"/>
      <c r="HU60" s="17"/>
      <c r="HV60" s="17"/>
      <c r="HW60" s="17"/>
      <c r="HX60" s="17"/>
      <c r="HY60" s="17"/>
      <c r="HZ60" s="17"/>
      <c r="IA60" s="17"/>
      <c r="IB60" s="17"/>
      <c r="IC60" s="17"/>
      <c r="ID60" s="17"/>
      <c r="IE60" s="17"/>
      <c r="IF60" s="17"/>
      <c r="IG60" s="17"/>
      <c r="IH60" s="17"/>
      <c r="II60" s="17"/>
      <c r="IJ60" s="17"/>
      <c r="IK60" s="17"/>
      <c r="IL60" s="17"/>
      <c r="IM60" s="17"/>
      <c r="IN60" s="17"/>
      <c r="IO60" s="17"/>
      <c r="IP60" s="17"/>
      <c r="IQ60" s="17"/>
      <c r="IR60" s="17"/>
      <c r="IS60" s="17"/>
      <c r="IT60" s="17"/>
      <c r="IU60" s="17"/>
    </row>
    <row r="61" spans="1:255" s="25" customFormat="1" ht="21.6" customHeight="1" x14ac:dyDescent="0.35">
      <c r="A61" s="98" t="s">
        <v>47</v>
      </c>
      <c r="B61" s="99"/>
      <c r="C61" s="100"/>
      <c r="D61" s="52" t="s">
        <v>77</v>
      </c>
      <c r="E61" s="60">
        <v>20</v>
      </c>
      <c r="F61" s="64"/>
      <c r="G61" s="54">
        <v>10.55</v>
      </c>
      <c r="H61" s="51">
        <f>F61*G61</f>
        <v>0</v>
      </c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7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  <c r="DH61" s="17"/>
      <c r="DI61" s="17"/>
      <c r="DJ61" s="17"/>
      <c r="DK61" s="17"/>
      <c r="DL61" s="17"/>
      <c r="DM61" s="17"/>
      <c r="DN61" s="17"/>
      <c r="DO61" s="17"/>
      <c r="DP61" s="17"/>
      <c r="DQ61" s="17"/>
      <c r="DR61" s="17"/>
      <c r="DS61" s="17"/>
      <c r="DT61" s="17"/>
      <c r="DU61" s="17"/>
      <c r="DV61" s="17"/>
      <c r="DW61" s="17"/>
      <c r="DX61" s="17"/>
      <c r="DY61" s="17"/>
      <c r="DZ61" s="17"/>
      <c r="EA61" s="17"/>
      <c r="EB61" s="17"/>
      <c r="EC61" s="17"/>
      <c r="ED61" s="17"/>
      <c r="EE61" s="17"/>
      <c r="EF61" s="17"/>
      <c r="EG61" s="17"/>
      <c r="EH61" s="17"/>
      <c r="EI61" s="17"/>
      <c r="EJ61" s="17"/>
      <c r="EK61" s="17"/>
      <c r="EL61" s="17"/>
      <c r="EM61" s="17"/>
      <c r="EN61" s="17"/>
      <c r="EO61" s="17"/>
      <c r="EP61" s="17"/>
      <c r="EQ61" s="17"/>
      <c r="ER61" s="17"/>
      <c r="ES61" s="17"/>
      <c r="ET61" s="17"/>
      <c r="EU61" s="17"/>
      <c r="EV61" s="17"/>
      <c r="EW61" s="17"/>
      <c r="EX61" s="17"/>
      <c r="EY61" s="17"/>
      <c r="EZ61" s="17"/>
      <c r="FA61" s="17"/>
      <c r="FB61" s="17"/>
      <c r="FC61" s="17"/>
      <c r="FD61" s="17"/>
      <c r="FE61" s="17"/>
      <c r="FF61" s="17"/>
      <c r="FG61" s="17"/>
      <c r="FH61" s="17"/>
      <c r="FI61" s="17"/>
      <c r="FJ61" s="17"/>
      <c r="FK61" s="17"/>
      <c r="FL61" s="17"/>
      <c r="FM61" s="17"/>
      <c r="FN61" s="17"/>
      <c r="FO61" s="17"/>
      <c r="FP61" s="17"/>
      <c r="FQ61" s="17"/>
      <c r="FR61" s="17"/>
      <c r="FS61" s="17"/>
      <c r="FT61" s="17"/>
      <c r="FU61" s="17"/>
      <c r="FV61" s="17"/>
      <c r="FW61" s="17"/>
      <c r="FX61" s="17"/>
      <c r="FY61" s="17"/>
      <c r="FZ61" s="17"/>
      <c r="GA61" s="17"/>
      <c r="GB61" s="17"/>
      <c r="GC61" s="17"/>
      <c r="GD61" s="17"/>
      <c r="GE61" s="17"/>
      <c r="GF61" s="17"/>
      <c r="GG61" s="17"/>
      <c r="GH61" s="17"/>
      <c r="GI61" s="17"/>
      <c r="GJ61" s="17"/>
      <c r="GK61" s="17"/>
      <c r="GL61" s="17"/>
      <c r="GM61" s="17"/>
      <c r="GN61" s="17"/>
      <c r="GO61" s="17"/>
      <c r="GP61" s="17"/>
      <c r="GQ61" s="17"/>
      <c r="GR61" s="17"/>
      <c r="GS61" s="17"/>
      <c r="GT61" s="17"/>
      <c r="GU61" s="17"/>
      <c r="GV61" s="17"/>
      <c r="GW61" s="17"/>
      <c r="GX61" s="17"/>
      <c r="GY61" s="17"/>
      <c r="GZ61" s="17"/>
      <c r="HA61" s="17"/>
      <c r="HB61" s="17"/>
      <c r="HC61" s="17"/>
      <c r="HD61" s="17"/>
      <c r="HE61" s="17"/>
      <c r="HF61" s="17"/>
      <c r="HG61" s="17"/>
      <c r="HH61" s="17"/>
      <c r="HI61" s="17"/>
      <c r="HJ61" s="17"/>
      <c r="HK61" s="17"/>
      <c r="HL61" s="17"/>
      <c r="HM61" s="17"/>
      <c r="HN61" s="17"/>
      <c r="HO61" s="17"/>
      <c r="HP61" s="17"/>
      <c r="HQ61" s="17"/>
      <c r="HR61" s="17"/>
      <c r="HS61" s="17"/>
      <c r="HT61" s="17"/>
      <c r="HU61" s="17"/>
      <c r="HV61" s="17"/>
      <c r="HW61" s="17"/>
      <c r="HX61" s="17"/>
      <c r="HY61" s="17"/>
      <c r="HZ61" s="17"/>
      <c r="IA61" s="17"/>
      <c r="IB61" s="17"/>
      <c r="IC61" s="17"/>
      <c r="ID61" s="17"/>
      <c r="IE61" s="17"/>
      <c r="IF61" s="17"/>
      <c r="IG61" s="17"/>
      <c r="IH61" s="17"/>
      <c r="II61" s="17"/>
      <c r="IJ61" s="17"/>
      <c r="IK61" s="17"/>
      <c r="IL61" s="17"/>
      <c r="IM61" s="17"/>
      <c r="IN61" s="17"/>
      <c r="IO61" s="17"/>
      <c r="IP61" s="17"/>
      <c r="IQ61" s="17"/>
      <c r="IR61" s="17"/>
      <c r="IS61" s="17"/>
      <c r="IT61" s="17"/>
      <c r="IU61" s="17"/>
    </row>
    <row r="62" spans="1:255" s="25" customFormat="1" ht="18" customHeight="1" x14ac:dyDescent="0.35">
      <c r="A62" s="78" t="s">
        <v>9</v>
      </c>
      <c r="B62" s="79"/>
      <c r="C62" s="79"/>
      <c r="D62" s="79"/>
      <c r="E62" s="79"/>
      <c r="F62" s="79"/>
      <c r="G62" s="80"/>
      <c r="H62" s="51">
        <f>SUM(H59:H61)</f>
        <v>0</v>
      </c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  <c r="IS62" s="17"/>
      <c r="IT62" s="17"/>
      <c r="IU62" s="17"/>
    </row>
    <row r="63" spans="1:255" ht="18" customHeight="1" x14ac:dyDescent="0.35">
      <c r="A63" s="119" t="s">
        <v>110</v>
      </c>
      <c r="B63" s="120"/>
      <c r="C63" s="120"/>
      <c r="D63" s="120"/>
      <c r="E63" s="120"/>
      <c r="F63" s="120"/>
      <c r="G63" s="120"/>
      <c r="H63" s="121"/>
    </row>
    <row r="64" spans="1:255" ht="18.75" customHeight="1" x14ac:dyDescent="0.35">
      <c r="A64" s="98" t="s">
        <v>60</v>
      </c>
      <c r="B64" s="99"/>
      <c r="C64" s="100"/>
      <c r="D64" s="65" t="s">
        <v>16</v>
      </c>
      <c r="E64" s="60">
        <v>10</v>
      </c>
      <c r="F64" s="61"/>
      <c r="G64" s="63">
        <v>3.3</v>
      </c>
      <c r="H64" s="51">
        <f t="shared" ref="H64:H70" si="6">F64*G64</f>
        <v>0</v>
      </c>
    </row>
    <row r="65" spans="1:255" ht="18" customHeight="1" x14ac:dyDescent="0.35">
      <c r="A65" s="98" t="s">
        <v>95</v>
      </c>
      <c r="B65" s="99"/>
      <c r="C65" s="100"/>
      <c r="D65" s="65" t="s">
        <v>57</v>
      </c>
      <c r="E65" s="60">
        <v>10</v>
      </c>
      <c r="F65" s="61"/>
      <c r="G65" s="63">
        <v>3.3</v>
      </c>
      <c r="H65" s="51">
        <f t="shared" si="6"/>
        <v>0</v>
      </c>
    </row>
    <row r="66" spans="1:255" ht="18" customHeight="1" x14ac:dyDescent="0.35">
      <c r="A66" s="98" t="s">
        <v>96</v>
      </c>
      <c r="B66" s="99"/>
      <c r="C66" s="100"/>
      <c r="D66" s="65" t="s">
        <v>61</v>
      </c>
      <c r="E66" s="60">
        <v>10</v>
      </c>
      <c r="F66" s="61"/>
      <c r="G66" s="63">
        <v>1</v>
      </c>
      <c r="H66" s="51">
        <f t="shared" si="6"/>
        <v>0</v>
      </c>
    </row>
    <row r="67" spans="1:255" ht="18" customHeight="1" x14ac:dyDescent="0.35">
      <c r="A67" s="98" t="s">
        <v>58</v>
      </c>
      <c r="B67" s="99"/>
      <c r="C67" s="100"/>
      <c r="D67" s="65" t="s">
        <v>59</v>
      </c>
      <c r="E67" s="60">
        <v>10</v>
      </c>
      <c r="F67" s="61"/>
      <c r="G67" s="63">
        <v>3.3</v>
      </c>
      <c r="H67" s="51">
        <f t="shared" si="6"/>
        <v>0</v>
      </c>
    </row>
    <row r="68" spans="1:255" ht="18" customHeight="1" x14ac:dyDescent="0.35">
      <c r="A68" s="98" t="s">
        <v>97</v>
      </c>
      <c r="B68" s="99"/>
      <c r="C68" s="100"/>
      <c r="D68" s="66" t="s">
        <v>15</v>
      </c>
      <c r="E68" s="60">
        <v>10</v>
      </c>
      <c r="F68" s="61"/>
      <c r="G68" s="63">
        <v>11</v>
      </c>
      <c r="H68" s="51">
        <f t="shared" si="6"/>
        <v>0</v>
      </c>
    </row>
    <row r="69" spans="1:255" ht="18" customHeight="1" x14ac:dyDescent="0.35">
      <c r="A69" s="98" t="s">
        <v>62</v>
      </c>
      <c r="B69" s="99"/>
      <c r="C69" s="100"/>
      <c r="D69" s="66" t="s">
        <v>14</v>
      </c>
      <c r="E69" s="60">
        <v>10</v>
      </c>
      <c r="F69" s="61"/>
      <c r="G69" s="63">
        <v>4.1500000000000004</v>
      </c>
      <c r="H69" s="51">
        <f t="shared" si="6"/>
        <v>0</v>
      </c>
    </row>
    <row r="70" spans="1:255" s="25" customFormat="1" ht="18" customHeight="1" x14ac:dyDescent="0.35">
      <c r="A70" s="98" t="s">
        <v>23</v>
      </c>
      <c r="B70" s="99"/>
      <c r="C70" s="100"/>
      <c r="D70" s="66" t="s">
        <v>13</v>
      </c>
      <c r="E70" s="60">
        <v>10</v>
      </c>
      <c r="F70" s="61"/>
      <c r="G70" s="63">
        <v>12</v>
      </c>
      <c r="H70" s="51">
        <f t="shared" si="6"/>
        <v>0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7"/>
      <c r="DL70" s="17"/>
      <c r="DM70" s="17"/>
      <c r="DN70" s="17"/>
      <c r="DO70" s="17"/>
      <c r="DP70" s="17"/>
      <c r="DQ70" s="17"/>
      <c r="DR70" s="17"/>
      <c r="DS70" s="17"/>
      <c r="DT70" s="17"/>
      <c r="DU70" s="17"/>
      <c r="DV70" s="17"/>
      <c r="DW70" s="17"/>
      <c r="DX70" s="17"/>
      <c r="DY70" s="17"/>
      <c r="DZ70" s="17"/>
      <c r="EA70" s="17"/>
      <c r="EB70" s="17"/>
      <c r="EC70" s="17"/>
      <c r="ED70" s="17"/>
      <c r="EE70" s="17"/>
      <c r="EF70" s="17"/>
      <c r="EG70" s="17"/>
      <c r="EH70" s="17"/>
      <c r="EI70" s="17"/>
      <c r="EJ70" s="17"/>
      <c r="EK70" s="17"/>
      <c r="EL70" s="17"/>
      <c r="EM70" s="17"/>
      <c r="EN70" s="17"/>
      <c r="EO70" s="17"/>
      <c r="EP70" s="17"/>
      <c r="EQ70" s="17"/>
      <c r="ER70" s="17"/>
      <c r="ES70" s="17"/>
      <c r="ET70" s="17"/>
      <c r="EU70" s="17"/>
      <c r="EV70" s="17"/>
      <c r="EW70" s="17"/>
      <c r="EX70" s="17"/>
      <c r="EY70" s="17"/>
      <c r="EZ70" s="17"/>
      <c r="FA70" s="17"/>
      <c r="FB70" s="17"/>
      <c r="FC70" s="17"/>
      <c r="FD70" s="17"/>
      <c r="FE70" s="17"/>
      <c r="FF70" s="17"/>
      <c r="FG70" s="17"/>
      <c r="FH70" s="17"/>
      <c r="FI70" s="17"/>
      <c r="FJ70" s="17"/>
      <c r="FK70" s="17"/>
      <c r="FL70" s="17"/>
      <c r="FM70" s="17"/>
      <c r="FN70" s="17"/>
      <c r="FO70" s="17"/>
      <c r="FP70" s="17"/>
      <c r="FQ70" s="17"/>
      <c r="FR70" s="17"/>
      <c r="FS70" s="17"/>
      <c r="FT70" s="17"/>
      <c r="FU70" s="17"/>
      <c r="FV70" s="17"/>
      <c r="FW70" s="17"/>
      <c r="FX70" s="17"/>
      <c r="FY70" s="17"/>
      <c r="FZ70" s="17"/>
      <c r="GA70" s="17"/>
      <c r="GB70" s="17"/>
      <c r="GC70" s="17"/>
      <c r="GD70" s="17"/>
      <c r="GE70" s="17"/>
      <c r="GF70" s="17"/>
      <c r="GG70" s="17"/>
      <c r="GH70" s="17"/>
      <c r="GI70" s="17"/>
      <c r="GJ70" s="17"/>
      <c r="GK70" s="17"/>
      <c r="GL70" s="17"/>
      <c r="GM70" s="17"/>
      <c r="GN70" s="17"/>
      <c r="GO70" s="17"/>
      <c r="GP70" s="17"/>
      <c r="GQ70" s="17"/>
      <c r="GR70" s="17"/>
      <c r="GS70" s="17"/>
      <c r="GT70" s="17"/>
      <c r="GU70" s="17"/>
      <c r="GV70" s="17"/>
      <c r="GW70" s="17"/>
      <c r="GX70" s="17"/>
      <c r="GY70" s="17"/>
      <c r="GZ70" s="17"/>
      <c r="HA70" s="17"/>
      <c r="HB70" s="17"/>
      <c r="HC70" s="17"/>
      <c r="HD70" s="17"/>
      <c r="HE70" s="17"/>
      <c r="HF70" s="17"/>
      <c r="HG70" s="17"/>
      <c r="HH70" s="17"/>
      <c r="HI70" s="17"/>
      <c r="HJ70" s="17"/>
      <c r="HK70" s="17"/>
      <c r="HL70" s="17"/>
      <c r="HM70" s="17"/>
      <c r="HN70" s="17"/>
      <c r="HO70" s="17"/>
      <c r="HP70" s="17"/>
      <c r="HQ70" s="17"/>
      <c r="HR70" s="17"/>
      <c r="HS70" s="17"/>
      <c r="HT70" s="17"/>
      <c r="HU70" s="17"/>
      <c r="HV70" s="17"/>
      <c r="HW70" s="17"/>
      <c r="HX70" s="17"/>
      <c r="HY70" s="17"/>
      <c r="HZ70" s="17"/>
      <c r="IA70" s="17"/>
      <c r="IB70" s="17"/>
      <c r="IC70" s="17"/>
      <c r="ID70" s="17"/>
      <c r="IE70" s="17"/>
      <c r="IF70" s="17"/>
      <c r="IG70" s="17"/>
      <c r="IH70" s="17"/>
      <c r="II70" s="17"/>
      <c r="IJ70" s="17"/>
      <c r="IK70" s="17"/>
      <c r="IL70" s="17"/>
      <c r="IM70" s="17"/>
      <c r="IN70" s="17"/>
      <c r="IO70" s="17"/>
      <c r="IP70" s="17"/>
      <c r="IQ70" s="17"/>
      <c r="IR70" s="17"/>
      <c r="IS70" s="17"/>
      <c r="IT70" s="17"/>
      <c r="IU70" s="17"/>
    </row>
    <row r="71" spans="1:255" s="25" customFormat="1" ht="18" customHeight="1" x14ac:dyDescent="0.35">
      <c r="A71" s="113" t="s">
        <v>124</v>
      </c>
      <c r="B71" s="114"/>
      <c r="C71" s="115"/>
      <c r="D71" s="57" t="s">
        <v>63</v>
      </c>
      <c r="E71" s="60">
        <v>10</v>
      </c>
      <c r="F71" s="61"/>
      <c r="G71" s="54">
        <v>2</v>
      </c>
      <c r="H71" s="51">
        <f t="shared" ref="H71" si="7">F71*G71</f>
        <v>0</v>
      </c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7"/>
      <c r="DL71" s="17"/>
      <c r="DM71" s="17"/>
      <c r="DN71" s="17"/>
      <c r="DO71" s="17"/>
      <c r="DP71" s="17"/>
      <c r="DQ71" s="17"/>
      <c r="DR71" s="17"/>
      <c r="DS71" s="17"/>
      <c r="DT71" s="17"/>
      <c r="DU71" s="17"/>
      <c r="DV71" s="17"/>
      <c r="DW71" s="17"/>
      <c r="DX71" s="17"/>
      <c r="DY71" s="17"/>
      <c r="DZ71" s="17"/>
      <c r="EA71" s="17"/>
      <c r="EB71" s="17"/>
      <c r="EC71" s="17"/>
      <c r="ED71" s="17"/>
      <c r="EE71" s="17"/>
      <c r="EF71" s="17"/>
      <c r="EG71" s="17"/>
      <c r="EH71" s="17"/>
      <c r="EI71" s="17"/>
      <c r="EJ71" s="17"/>
      <c r="EK71" s="17"/>
      <c r="EL71" s="17"/>
      <c r="EM71" s="17"/>
      <c r="EN71" s="17"/>
      <c r="EO71" s="17"/>
      <c r="EP71" s="17"/>
      <c r="EQ71" s="17"/>
      <c r="ER71" s="17"/>
      <c r="ES71" s="17"/>
      <c r="ET71" s="17"/>
      <c r="EU71" s="17"/>
      <c r="EV71" s="17"/>
      <c r="EW71" s="17"/>
      <c r="EX71" s="17"/>
      <c r="EY71" s="17"/>
      <c r="EZ71" s="17"/>
      <c r="FA71" s="17"/>
      <c r="FB71" s="17"/>
      <c r="FC71" s="17"/>
      <c r="FD71" s="17"/>
      <c r="FE71" s="17"/>
      <c r="FF71" s="17"/>
      <c r="FG71" s="17"/>
      <c r="FH71" s="17"/>
      <c r="FI71" s="17"/>
      <c r="FJ71" s="17"/>
      <c r="FK71" s="17"/>
      <c r="FL71" s="17"/>
      <c r="FM71" s="17"/>
      <c r="FN71" s="17"/>
      <c r="FO71" s="17"/>
      <c r="FP71" s="17"/>
      <c r="FQ71" s="17"/>
      <c r="FR71" s="17"/>
      <c r="FS71" s="17"/>
      <c r="FT71" s="17"/>
      <c r="FU71" s="17"/>
      <c r="FV71" s="17"/>
      <c r="FW71" s="17"/>
      <c r="FX71" s="17"/>
      <c r="FY71" s="17"/>
      <c r="FZ71" s="17"/>
      <c r="GA71" s="17"/>
      <c r="GB71" s="17"/>
      <c r="GC71" s="17"/>
      <c r="GD71" s="17"/>
      <c r="GE71" s="17"/>
      <c r="GF71" s="17"/>
      <c r="GG71" s="17"/>
      <c r="GH71" s="17"/>
      <c r="GI71" s="17"/>
      <c r="GJ71" s="17"/>
      <c r="GK71" s="17"/>
      <c r="GL71" s="17"/>
      <c r="GM71" s="17"/>
      <c r="GN71" s="17"/>
      <c r="GO71" s="17"/>
      <c r="GP71" s="17"/>
      <c r="GQ71" s="17"/>
      <c r="GR71" s="17"/>
      <c r="GS71" s="17"/>
      <c r="GT71" s="17"/>
      <c r="GU71" s="17"/>
      <c r="GV71" s="17"/>
      <c r="GW71" s="17"/>
      <c r="GX71" s="17"/>
      <c r="GY71" s="17"/>
      <c r="GZ71" s="17"/>
      <c r="HA71" s="17"/>
      <c r="HB71" s="17"/>
      <c r="HC71" s="17"/>
      <c r="HD71" s="17"/>
      <c r="HE71" s="17"/>
      <c r="HF71" s="17"/>
      <c r="HG71" s="17"/>
      <c r="HH71" s="17"/>
      <c r="HI71" s="17"/>
      <c r="HJ71" s="17"/>
      <c r="HK71" s="17"/>
      <c r="HL71" s="17"/>
      <c r="HM71" s="17"/>
      <c r="HN71" s="17"/>
      <c r="HO71" s="17"/>
      <c r="HP71" s="17"/>
      <c r="HQ71" s="17"/>
      <c r="HR71" s="17"/>
      <c r="HS71" s="17"/>
      <c r="HT71" s="17"/>
      <c r="HU71" s="17"/>
      <c r="HV71" s="17"/>
      <c r="HW71" s="17"/>
      <c r="HX71" s="17"/>
      <c r="HY71" s="17"/>
      <c r="HZ71" s="17"/>
      <c r="IA71" s="17"/>
      <c r="IB71" s="17"/>
      <c r="IC71" s="17"/>
      <c r="ID71" s="17"/>
      <c r="IE71" s="17"/>
      <c r="IF71" s="17"/>
      <c r="IG71" s="17"/>
      <c r="IH71" s="17"/>
      <c r="II71" s="17"/>
      <c r="IJ71" s="17"/>
      <c r="IK71" s="17"/>
      <c r="IL71" s="17"/>
      <c r="IM71" s="17"/>
      <c r="IN71" s="17"/>
      <c r="IO71" s="17"/>
      <c r="IP71" s="17"/>
      <c r="IQ71" s="17"/>
      <c r="IR71" s="17"/>
      <c r="IS71" s="17"/>
      <c r="IT71" s="17"/>
      <c r="IU71" s="17"/>
    </row>
    <row r="72" spans="1:255" s="25" customFormat="1" ht="18" customHeight="1" x14ac:dyDescent="0.35">
      <c r="A72" s="113" t="s">
        <v>125</v>
      </c>
      <c r="B72" s="114"/>
      <c r="C72" s="115"/>
      <c r="D72" s="57" t="s">
        <v>64</v>
      </c>
      <c r="E72" s="60">
        <v>10</v>
      </c>
      <c r="F72" s="61"/>
      <c r="G72" s="54">
        <v>2</v>
      </c>
      <c r="H72" s="51">
        <f t="shared" ref="H72:H74" si="8">F72*G72</f>
        <v>0</v>
      </c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7"/>
      <c r="DL72" s="17"/>
      <c r="DM72" s="17"/>
      <c r="DN72" s="17"/>
      <c r="DO72" s="17"/>
      <c r="DP72" s="17"/>
      <c r="DQ72" s="17"/>
      <c r="DR72" s="17"/>
      <c r="DS72" s="17"/>
      <c r="DT72" s="17"/>
      <c r="DU72" s="17"/>
      <c r="DV72" s="17"/>
      <c r="DW72" s="17"/>
      <c r="DX72" s="17"/>
      <c r="DY72" s="17"/>
      <c r="DZ72" s="17"/>
      <c r="EA72" s="17"/>
      <c r="EB72" s="17"/>
      <c r="EC72" s="17"/>
      <c r="ED72" s="17"/>
      <c r="EE72" s="17"/>
      <c r="EF72" s="17"/>
      <c r="EG72" s="17"/>
      <c r="EH72" s="17"/>
      <c r="EI72" s="17"/>
      <c r="EJ72" s="17"/>
      <c r="EK72" s="17"/>
      <c r="EL72" s="17"/>
      <c r="EM72" s="17"/>
      <c r="EN72" s="17"/>
      <c r="EO72" s="17"/>
      <c r="EP72" s="17"/>
      <c r="EQ72" s="17"/>
      <c r="ER72" s="17"/>
      <c r="ES72" s="17"/>
      <c r="ET72" s="17"/>
      <c r="EU72" s="17"/>
      <c r="EV72" s="17"/>
      <c r="EW72" s="17"/>
      <c r="EX72" s="17"/>
      <c r="EY72" s="17"/>
      <c r="EZ72" s="17"/>
      <c r="FA72" s="17"/>
      <c r="FB72" s="17"/>
      <c r="FC72" s="17"/>
      <c r="FD72" s="17"/>
      <c r="FE72" s="17"/>
      <c r="FF72" s="17"/>
      <c r="FG72" s="17"/>
      <c r="FH72" s="17"/>
      <c r="FI72" s="17"/>
      <c r="FJ72" s="17"/>
      <c r="FK72" s="17"/>
      <c r="FL72" s="17"/>
      <c r="FM72" s="17"/>
      <c r="FN72" s="17"/>
      <c r="FO72" s="17"/>
      <c r="FP72" s="17"/>
      <c r="FQ72" s="17"/>
      <c r="FR72" s="17"/>
      <c r="FS72" s="17"/>
      <c r="FT72" s="17"/>
      <c r="FU72" s="17"/>
      <c r="FV72" s="17"/>
      <c r="FW72" s="17"/>
      <c r="FX72" s="17"/>
      <c r="FY72" s="17"/>
      <c r="FZ72" s="17"/>
      <c r="GA72" s="17"/>
      <c r="GB72" s="17"/>
      <c r="GC72" s="17"/>
      <c r="GD72" s="17"/>
      <c r="GE72" s="17"/>
      <c r="GF72" s="17"/>
      <c r="GG72" s="17"/>
      <c r="GH72" s="17"/>
      <c r="GI72" s="17"/>
      <c r="GJ72" s="17"/>
      <c r="GK72" s="17"/>
      <c r="GL72" s="17"/>
      <c r="GM72" s="17"/>
      <c r="GN72" s="17"/>
      <c r="GO72" s="17"/>
      <c r="GP72" s="17"/>
      <c r="GQ72" s="17"/>
      <c r="GR72" s="17"/>
      <c r="GS72" s="17"/>
      <c r="GT72" s="17"/>
      <c r="GU72" s="17"/>
      <c r="GV72" s="17"/>
      <c r="GW72" s="17"/>
      <c r="GX72" s="17"/>
      <c r="GY72" s="17"/>
      <c r="GZ72" s="17"/>
      <c r="HA72" s="17"/>
      <c r="HB72" s="17"/>
      <c r="HC72" s="17"/>
      <c r="HD72" s="17"/>
      <c r="HE72" s="17"/>
      <c r="HF72" s="17"/>
      <c r="HG72" s="17"/>
      <c r="HH72" s="17"/>
      <c r="HI72" s="17"/>
      <c r="HJ72" s="17"/>
      <c r="HK72" s="17"/>
      <c r="HL72" s="17"/>
      <c r="HM72" s="17"/>
      <c r="HN72" s="17"/>
      <c r="HO72" s="17"/>
      <c r="HP72" s="17"/>
      <c r="HQ72" s="17"/>
      <c r="HR72" s="17"/>
      <c r="HS72" s="17"/>
      <c r="HT72" s="17"/>
      <c r="HU72" s="17"/>
      <c r="HV72" s="17"/>
      <c r="HW72" s="17"/>
      <c r="HX72" s="17"/>
      <c r="HY72" s="17"/>
      <c r="HZ72" s="17"/>
      <c r="IA72" s="17"/>
      <c r="IB72" s="17"/>
      <c r="IC72" s="17"/>
      <c r="ID72" s="17"/>
      <c r="IE72" s="17"/>
      <c r="IF72" s="17"/>
      <c r="IG72" s="17"/>
      <c r="IH72" s="17"/>
      <c r="II72" s="17"/>
      <c r="IJ72" s="17"/>
      <c r="IK72" s="17"/>
      <c r="IL72" s="17"/>
      <c r="IM72" s="17"/>
      <c r="IN72" s="17"/>
      <c r="IO72" s="17"/>
      <c r="IP72" s="17"/>
      <c r="IQ72" s="17"/>
      <c r="IR72" s="17"/>
      <c r="IS72" s="17"/>
      <c r="IT72" s="17"/>
      <c r="IU72" s="17"/>
    </row>
    <row r="73" spans="1:255" ht="18" customHeight="1" x14ac:dyDescent="0.35">
      <c r="A73" s="113" t="s">
        <v>126</v>
      </c>
      <c r="B73" s="114"/>
      <c r="C73" s="115"/>
      <c r="D73" s="57" t="s">
        <v>65</v>
      </c>
      <c r="E73" s="60">
        <v>10</v>
      </c>
      <c r="F73" s="61"/>
      <c r="G73" s="54">
        <v>2</v>
      </c>
      <c r="H73" s="51">
        <f t="shared" si="8"/>
        <v>0</v>
      </c>
    </row>
    <row r="74" spans="1:255" ht="44.45" customHeight="1" x14ac:dyDescent="0.35">
      <c r="A74" s="95" t="s">
        <v>146</v>
      </c>
      <c r="B74" s="96"/>
      <c r="C74" s="97"/>
      <c r="D74" s="67" t="s">
        <v>119</v>
      </c>
      <c r="E74" s="60">
        <v>10</v>
      </c>
      <c r="F74" s="61"/>
      <c r="G74" s="54">
        <v>4.6500000000000004</v>
      </c>
      <c r="H74" s="51">
        <f t="shared" si="8"/>
        <v>0</v>
      </c>
    </row>
    <row r="75" spans="1:255" ht="42" customHeight="1" x14ac:dyDescent="0.35">
      <c r="A75" s="95" t="s">
        <v>147</v>
      </c>
      <c r="B75" s="96"/>
      <c r="C75" s="97"/>
      <c r="D75" s="67" t="s">
        <v>120</v>
      </c>
      <c r="E75" s="60">
        <v>10</v>
      </c>
      <c r="F75" s="61"/>
      <c r="G75" s="54">
        <v>4.6500000000000004</v>
      </c>
      <c r="H75" s="51">
        <f t="shared" ref="H75:H76" si="9">F75*G75</f>
        <v>0</v>
      </c>
    </row>
    <row r="76" spans="1:255" ht="39.6" customHeight="1" x14ac:dyDescent="0.35">
      <c r="A76" s="95" t="s">
        <v>148</v>
      </c>
      <c r="B76" s="96"/>
      <c r="C76" s="97"/>
      <c r="D76" s="67" t="s">
        <v>121</v>
      </c>
      <c r="E76" s="60">
        <v>10</v>
      </c>
      <c r="F76" s="61"/>
      <c r="G76" s="54">
        <v>4.6500000000000004</v>
      </c>
      <c r="H76" s="51">
        <f t="shared" si="9"/>
        <v>0</v>
      </c>
    </row>
    <row r="77" spans="1:255" ht="18" customHeight="1" x14ac:dyDescent="0.35">
      <c r="A77" s="98" t="s">
        <v>127</v>
      </c>
      <c r="B77" s="99"/>
      <c r="C77" s="100"/>
      <c r="D77" s="52" t="s">
        <v>37</v>
      </c>
      <c r="E77" s="60">
        <v>20</v>
      </c>
      <c r="F77" s="61"/>
      <c r="G77" s="54">
        <v>4.6500000000000004</v>
      </c>
      <c r="H77" s="51">
        <f t="shared" ref="H77" si="10">F77*G77</f>
        <v>0</v>
      </c>
    </row>
    <row r="78" spans="1:255" s="25" customFormat="1" ht="18" customHeight="1" x14ac:dyDescent="0.35">
      <c r="A78" s="78" t="s">
        <v>9</v>
      </c>
      <c r="B78" s="79"/>
      <c r="C78" s="79"/>
      <c r="D78" s="79"/>
      <c r="E78" s="79"/>
      <c r="F78" s="79"/>
      <c r="G78" s="80"/>
      <c r="H78" s="51">
        <f>SUM(H64:H77)</f>
        <v>0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7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7"/>
      <c r="DL78" s="17"/>
      <c r="DM78" s="17"/>
      <c r="DN78" s="17"/>
      <c r="DO78" s="17"/>
      <c r="DP78" s="17"/>
      <c r="DQ78" s="17"/>
      <c r="DR78" s="17"/>
      <c r="DS78" s="17"/>
      <c r="DT78" s="17"/>
      <c r="DU78" s="17"/>
      <c r="DV78" s="17"/>
      <c r="DW78" s="17"/>
      <c r="DX78" s="17"/>
      <c r="DY78" s="17"/>
      <c r="DZ78" s="17"/>
      <c r="EA78" s="17"/>
      <c r="EB78" s="17"/>
      <c r="EC78" s="17"/>
      <c r="ED78" s="17"/>
      <c r="EE78" s="17"/>
      <c r="EF78" s="17"/>
      <c r="EG78" s="17"/>
      <c r="EH78" s="17"/>
      <c r="EI78" s="17"/>
      <c r="EJ78" s="17"/>
      <c r="EK78" s="17"/>
      <c r="EL78" s="17"/>
      <c r="EM78" s="17"/>
      <c r="EN78" s="17"/>
      <c r="EO78" s="17"/>
      <c r="EP78" s="17"/>
      <c r="EQ78" s="17"/>
      <c r="ER78" s="17"/>
      <c r="ES78" s="17"/>
      <c r="ET78" s="17"/>
      <c r="EU78" s="17"/>
      <c r="EV78" s="17"/>
      <c r="EW78" s="17"/>
      <c r="EX78" s="17"/>
      <c r="EY78" s="17"/>
      <c r="EZ78" s="17"/>
      <c r="FA78" s="17"/>
      <c r="FB78" s="17"/>
      <c r="FC78" s="17"/>
      <c r="FD78" s="17"/>
      <c r="FE78" s="17"/>
      <c r="FF78" s="17"/>
      <c r="FG78" s="17"/>
      <c r="FH78" s="17"/>
      <c r="FI78" s="17"/>
      <c r="FJ78" s="17"/>
      <c r="FK78" s="17"/>
      <c r="FL78" s="17"/>
      <c r="FM78" s="17"/>
      <c r="FN78" s="17"/>
      <c r="FO78" s="17"/>
      <c r="FP78" s="17"/>
      <c r="FQ78" s="17"/>
      <c r="FR78" s="17"/>
      <c r="FS78" s="17"/>
      <c r="FT78" s="17"/>
      <c r="FU78" s="17"/>
      <c r="FV78" s="17"/>
      <c r="FW78" s="17"/>
      <c r="FX78" s="17"/>
      <c r="FY78" s="17"/>
      <c r="FZ78" s="17"/>
      <c r="GA78" s="17"/>
      <c r="GB78" s="17"/>
      <c r="GC78" s="17"/>
      <c r="GD78" s="17"/>
      <c r="GE78" s="17"/>
      <c r="GF78" s="17"/>
      <c r="GG78" s="17"/>
      <c r="GH78" s="17"/>
      <c r="GI78" s="17"/>
      <c r="GJ78" s="17"/>
      <c r="GK78" s="17"/>
      <c r="GL78" s="17"/>
      <c r="GM78" s="17"/>
      <c r="GN78" s="17"/>
      <c r="GO78" s="17"/>
      <c r="GP78" s="17"/>
      <c r="GQ78" s="17"/>
      <c r="GR78" s="17"/>
      <c r="GS78" s="17"/>
      <c r="GT78" s="17"/>
      <c r="GU78" s="17"/>
      <c r="GV78" s="17"/>
      <c r="GW78" s="17"/>
      <c r="GX78" s="17"/>
      <c r="GY78" s="17"/>
      <c r="GZ78" s="17"/>
      <c r="HA78" s="17"/>
      <c r="HB78" s="17"/>
      <c r="HC78" s="17"/>
      <c r="HD78" s="17"/>
      <c r="HE78" s="17"/>
      <c r="HF78" s="17"/>
      <c r="HG78" s="17"/>
      <c r="HH78" s="17"/>
      <c r="HI78" s="17"/>
      <c r="HJ78" s="17"/>
      <c r="HK78" s="17"/>
      <c r="HL78" s="17"/>
      <c r="HM78" s="17"/>
      <c r="HN78" s="17"/>
      <c r="HO78" s="17"/>
      <c r="HP78" s="17"/>
      <c r="HQ78" s="17"/>
      <c r="HR78" s="17"/>
      <c r="HS78" s="17"/>
      <c r="HT78" s="17"/>
      <c r="HU78" s="17"/>
      <c r="HV78" s="17"/>
      <c r="HW78" s="17"/>
      <c r="HX78" s="17"/>
      <c r="HY78" s="17"/>
      <c r="HZ78" s="17"/>
      <c r="IA78" s="17"/>
      <c r="IB78" s="17"/>
      <c r="IC78" s="17"/>
      <c r="ID78" s="17"/>
      <c r="IE78" s="17"/>
      <c r="IF78" s="17"/>
      <c r="IG78" s="17"/>
      <c r="IH78" s="17"/>
      <c r="II78" s="17"/>
      <c r="IJ78" s="17"/>
      <c r="IK78" s="17"/>
      <c r="IL78" s="17"/>
      <c r="IM78" s="17"/>
      <c r="IN78" s="17"/>
      <c r="IO78" s="17"/>
      <c r="IP78" s="17"/>
      <c r="IQ78" s="17"/>
      <c r="IR78" s="17"/>
      <c r="IS78" s="17"/>
      <c r="IT78" s="17"/>
      <c r="IU78" s="17"/>
    </row>
    <row r="79" spans="1:255" ht="18" customHeight="1" x14ac:dyDescent="0.35">
      <c r="A79" s="90" t="s">
        <v>112</v>
      </c>
      <c r="B79" s="91"/>
      <c r="C79" s="91"/>
      <c r="D79" s="91"/>
      <c r="E79" s="91"/>
      <c r="F79" s="91"/>
      <c r="G79" s="91"/>
      <c r="H79" s="92"/>
    </row>
    <row r="80" spans="1:255" ht="18" customHeight="1" x14ac:dyDescent="0.35">
      <c r="A80" s="78" t="s">
        <v>66</v>
      </c>
      <c r="B80" s="79"/>
      <c r="C80" s="80"/>
      <c r="D80" s="59" t="s">
        <v>70</v>
      </c>
      <c r="E80" s="48">
        <v>10</v>
      </c>
      <c r="F80" s="61"/>
      <c r="G80" s="54">
        <v>12.1</v>
      </c>
      <c r="H80" s="51">
        <f>F80*G80</f>
        <v>0</v>
      </c>
    </row>
    <row r="81" spans="1:255" ht="18" customHeight="1" x14ac:dyDescent="0.35">
      <c r="A81" s="78" t="s">
        <v>67</v>
      </c>
      <c r="B81" s="79"/>
      <c r="C81" s="80"/>
      <c r="D81" s="47" t="s">
        <v>35</v>
      </c>
      <c r="E81" s="48">
        <v>1</v>
      </c>
      <c r="F81" s="61"/>
      <c r="G81" s="54">
        <v>25.25</v>
      </c>
      <c r="H81" s="51">
        <f>F81*G81</f>
        <v>0</v>
      </c>
    </row>
    <row r="82" spans="1:255" ht="18" customHeight="1" x14ac:dyDescent="0.35">
      <c r="A82" s="78" t="s">
        <v>68</v>
      </c>
      <c r="B82" s="79"/>
      <c r="C82" s="80"/>
      <c r="D82" s="59" t="s">
        <v>71</v>
      </c>
      <c r="E82" s="48">
        <v>10</v>
      </c>
      <c r="F82" s="61"/>
      <c r="G82" s="54">
        <v>15.4</v>
      </c>
      <c r="H82" s="51">
        <f>F82*G82</f>
        <v>0</v>
      </c>
    </row>
    <row r="83" spans="1:255" ht="18" customHeight="1" x14ac:dyDescent="0.35">
      <c r="A83" s="78" t="s">
        <v>98</v>
      </c>
      <c r="B83" s="79"/>
      <c r="C83" s="80"/>
      <c r="D83" s="47" t="s">
        <v>36</v>
      </c>
      <c r="E83" s="48">
        <v>1</v>
      </c>
      <c r="F83" s="49"/>
      <c r="G83" s="50">
        <v>71.5</v>
      </c>
      <c r="H83" s="51">
        <f>F83*G83</f>
        <v>0</v>
      </c>
    </row>
    <row r="84" spans="1:255" s="25" customFormat="1" ht="18" customHeight="1" x14ac:dyDescent="0.35">
      <c r="A84" s="78" t="s">
        <v>9</v>
      </c>
      <c r="B84" s="79"/>
      <c r="C84" s="79"/>
      <c r="D84" s="79"/>
      <c r="E84" s="79"/>
      <c r="F84" s="79"/>
      <c r="G84" s="80"/>
      <c r="H84" s="51">
        <f>SUM(H80:H83)</f>
        <v>0</v>
      </c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  <c r="IA84" s="17"/>
      <c r="IB84" s="17"/>
      <c r="IC84" s="17"/>
      <c r="ID84" s="17"/>
      <c r="IE84" s="17"/>
      <c r="IF84" s="17"/>
      <c r="IG84" s="17"/>
      <c r="IH84" s="17"/>
      <c r="II84" s="17"/>
      <c r="IJ84" s="17"/>
      <c r="IK84" s="17"/>
      <c r="IL84" s="17"/>
      <c r="IM84" s="17"/>
      <c r="IN84" s="17"/>
      <c r="IO84" s="17"/>
      <c r="IP84" s="17"/>
      <c r="IQ84" s="17"/>
      <c r="IR84" s="17"/>
      <c r="IS84" s="17"/>
      <c r="IT84" s="17"/>
      <c r="IU84" s="17"/>
    </row>
    <row r="85" spans="1:255" s="25" customFormat="1" ht="18" customHeight="1" x14ac:dyDescent="0.35">
      <c r="A85" s="90" t="s">
        <v>113</v>
      </c>
      <c r="B85" s="91"/>
      <c r="C85" s="91"/>
      <c r="D85" s="91"/>
      <c r="E85" s="91"/>
      <c r="F85" s="91"/>
      <c r="G85" s="91"/>
      <c r="H85" s="92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  <c r="IA85" s="17"/>
      <c r="IB85" s="17"/>
      <c r="IC85" s="17"/>
      <c r="ID85" s="17"/>
      <c r="IE85" s="17"/>
      <c r="IF85" s="17"/>
      <c r="IG85" s="17"/>
      <c r="IH85" s="17"/>
      <c r="II85" s="17"/>
      <c r="IJ85" s="17"/>
      <c r="IK85" s="17"/>
      <c r="IL85" s="17"/>
      <c r="IM85" s="17"/>
      <c r="IN85" s="17"/>
      <c r="IO85" s="17"/>
      <c r="IP85" s="17"/>
      <c r="IQ85" s="17"/>
      <c r="IR85" s="17"/>
      <c r="IS85" s="17"/>
      <c r="IT85" s="17"/>
      <c r="IU85" s="17"/>
    </row>
    <row r="86" spans="1:255" s="25" customFormat="1" ht="18" customHeight="1" x14ac:dyDescent="0.35">
      <c r="A86" s="122" t="s">
        <v>99</v>
      </c>
      <c r="B86" s="123"/>
      <c r="C86" s="124"/>
      <c r="D86" s="59" t="s">
        <v>72</v>
      </c>
      <c r="E86" s="60">
        <v>20</v>
      </c>
      <c r="F86" s="49"/>
      <c r="G86" s="50">
        <v>0.17</v>
      </c>
      <c r="H86" s="51">
        <f t="shared" ref="H86:H87" si="11">F86*G86</f>
        <v>0</v>
      </c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7"/>
      <c r="DL86" s="17"/>
      <c r="DM86" s="17"/>
      <c r="DN86" s="17"/>
      <c r="DO86" s="17"/>
      <c r="DP86" s="17"/>
      <c r="DQ86" s="17"/>
      <c r="DR86" s="17"/>
      <c r="DS86" s="17"/>
      <c r="DT86" s="17"/>
      <c r="DU86" s="17"/>
      <c r="DV86" s="17"/>
      <c r="DW86" s="17"/>
      <c r="DX86" s="17"/>
      <c r="DY86" s="17"/>
      <c r="DZ86" s="17"/>
      <c r="EA86" s="17"/>
      <c r="EB86" s="17"/>
      <c r="EC86" s="17"/>
      <c r="ED86" s="17"/>
      <c r="EE86" s="17"/>
      <c r="EF86" s="17"/>
      <c r="EG86" s="17"/>
      <c r="EH86" s="17"/>
      <c r="EI86" s="17"/>
      <c r="EJ86" s="17"/>
      <c r="EK86" s="17"/>
      <c r="EL86" s="17"/>
      <c r="EM86" s="17"/>
      <c r="EN86" s="17"/>
      <c r="EO86" s="17"/>
      <c r="EP86" s="17"/>
      <c r="EQ86" s="17"/>
      <c r="ER86" s="17"/>
      <c r="ES86" s="17"/>
      <c r="ET86" s="17"/>
      <c r="EU86" s="17"/>
      <c r="EV86" s="17"/>
      <c r="EW86" s="17"/>
      <c r="EX86" s="17"/>
      <c r="EY86" s="17"/>
      <c r="EZ86" s="17"/>
      <c r="FA86" s="17"/>
      <c r="FB86" s="17"/>
      <c r="FC86" s="17"/>
      <c r="FD86" s="17"/>
      <c r="FE86" s="17"/>
      <c r="FF86" s="17"/>
      <c r="FG86" s="17"/>
      <c r="FH86" s="17"/>
      <c r="FI86" s="17"/>
      <c r="FJ86" s="17"/>
      <c r="FK86" s="17"/>
      <c r="FL86" s="17"/>
      <c r="FM86" s="17"/>
      <c r="FN86" s="17"/>
      <c r="FO86" s="17"/>
      <c r="FP86" s="17"/>
      <c r="FQ86" s="17"/>
      <c r="FR86" s="17"/>
      <c r="FS86" s="17"/>
      <c r="FT86" s="17"/>
      <c r="FU86" s="17"/>
      <c r="FV86" s="17"/>
      <c r="FW86" s="17"/>
      <c r="FX86" s="17"/>
      <c r="FY86" s="17"/>
      <c r="FZ86" s="17"/>
      <c r="GA86" s="17"/>
      <c r="GB86" s="17"/>
      <c r="GC86" s="17"/>
      <c r="GD86" s="17"/>
      <c r="GE86" s="17"/>
      <c r="GF86" s="17"/>
      <c r="GG86" s="17"/>
      <c r="GH86" s="17"/>
      <c r="GI86" s="17"/>
      <c r="GJ86" s="17"/>
      <c r="GK86" s="17"/>
      <c r="GL86" s="17"/>
      <c r="GM86" s="17"/>
      <c r="GN86" s="17"/>
      <c r="GO86" s="17"/>
      <c r="GP86" s="17"/>
      <c r="GQ86" s="17"/>
      <c r="GR86" s="17"/>
      <c r="GS86" s="17"/>
      <c r="GT86" s="17"/>
      <c r="GU86" s="17"/>
      <c r="GV86" s="17"/>
      <c r="GW86" s="17"/>
      <c r="GX86" s="17"/>
      <c r="GY86" s="17"/>
      <c r="GZ86" s="17"/>
      <c r="HA86" s="17"/>
      <c r="HB86" s="17"/>
      <c r="HC86" s="17"/>
      <c r="HD86" s="17"/>
      <c r="HE86" s="17"/>
      <c r="HF86" s="17"/>
      <c r="HG86" s="17"/>
      <c r="HH86" s="17"/>
      <c r="HI86" s="17"/>
      <c r="HJ86" s="17"/>
      <c r="HK86" s="17"/>
      <c r="HL86" s="17"/>
      <c r="HM86" s="17"/>
      <c r="HN86" s="17"/>
      <c r="HO86" s="17"/>
      <c r="HP86" s="17"/>
      <c r="HQ86" s="17"/>
      <c r="HR86" s="17"/>
      <c r="HS86" s="17"/>
      <c r="HT86" s="17"/>
      <c r="HU86" s="17"/>
      <c r="HV86" s="17"/>
      <c r="HW86" s="17"/>
      <c r="HX86" s="17"/>
      <c r="HY86" s="17"/>
      <c r="HZ86" s="17"/>
      <c r="IA86" s="17"/>
      <c r="IB86" s="17"/>
      <c r="IC86" s="17"/>
      <c r="ID86" s="17"/>
      <c r="IE86" s="17"/>
      <c r="IF86" s="17"/>
      <c r="IG86" s="17"/>
      <c r="IH86" s="17"/>
      <c r="II86" s="17"/>
      <c r="IJ86" s="17"/>
      <c r="IK86" s="17"/>
      <c r="IL86" s="17"/>
      <c r="IM86" s="17"/>
      <c r="IN86" s="17"/>
      <c r="IO86" s="17"/>
      <c r="IP86" s="17"/>
      <c r="IQ86" s="17"/>
      <c r="IR86" s="17"/>
      <c r="IS86" s="17"/>
      <c r="IT86" s="17"/>
      <c r="IU86" s="17"/>
    </row>
    <row r="87" spans="1:255" ht="18" customHeight="1" x14ac:dyDescent="0.35">
      <c r="A87" s="78" t="s">
        <v>18</v>
      </c>
      <c r="B87" s="79"/>
      <c r="C87" s="80"/>
      <c r="D87" s="68" t="s">
        <v>12</v>
      </c>
      <c r="E87" s="69">
        <v>20</v>
      </c>
      <c r="F87" s="49"/>
      <c r="G87" s="70">
        <v>9.9</v>
      </c>
      <c r="H87" s="51">
        <f t="shared" si="11"/>
        <v>0</v>
      </c>
    </row>
    <row r="88" spans="1:255" ht="18" customHeight="1" x14ac:dyDescent="0.35">
      <c r="A88" s="78" t="s">
        <v>9</v>
      </c>
      <c r="B88" s="79"/>
      <c r="C88" s="79"/>
      <c r="D88" s="79"/>
      <c r="E88" s="79"/>
      <c r="F88" s="79"/>
      <c r="G88" s="80"/>
      <c r="H88" s="51">
        <f>SUM(H86:H87)</f>
        <v>0</v>
      </c>
    </row>
    <row r="89" spans="1:255" ht="18" customHeight="1" x14ac:dyDescent="0.35">
      <c r="A89" s="119" t="s">
        <v>114</v>
      </c>
      <c r="B89" s="120"/>
      <c r="C89" s="120"/>
      <c r="D89" s="120"/>
      <c r="E89" s="120"/>
      <c r="F89" s="120"/>
      <c r="G89" s="120"/>
      <c r="H89" s="121"/>
    </row>
    <row r="90" spans="1:255" ht="18" customHeight="1" x14ac:dyDescent="0.35">
      <c r="A90" s="78" t="s">
        <v>48</v>
      </c>
      <c r="B90" s="79"/>
      <c r="C90" s="80"/>
      <c r="D90" s="47" t="s">
        <v>27</v>
      </c>
      <c r="E90" s="48">
        <v>20</v>
      </c>
      <c r="F90" s="49"/>
      <c r="G90" s="50">
        <v>8.25</v>
      </c>
      <c r="H90" s="51">
        <f>F90*G90</f>
        <v>0</v>
      </c>
    </row>
    <row r="91" spans="1:255" ht="18" customHeight="1" x14ac:dyDescent="0.35">
      <c r="A91" s="78" t="s">
        <v>9</v>
      </c>
      <c r="B91" s="79"/>
      <c r="C91" s="79"/>
      <c r="D91" s="79"/>
      <c r="E91" s="79"/>
      <c r="F91" s="79"/>
      <c r="G91" s="80"/>
      <c r="H91" s="51">
        <f>SUM(H90)</f>
        <v>0</v>
      </c>
    </row>
    <row r="92" spans="1:255" ht="18" customHeight="1" x14ac:dyDescent="0.35">
      <c r="A92" s="116" t="s">
        <v>117</v>
      </c>
      <c r="B92" s="117"/>
      <c r="C92" s="117"/>
      <c r="D92" s="117"/>
      <c r="E92" s="117"/>
      <c r="F92" s="117"/>
      <c r="G92" s="117"/>
      <c r="H92" s="118"/>
    </row>
    <row r="93" spans="1:255" ht="18" customHeight="1" x14ac:dyDescent="0.35">
      <c r="A93" s="113" t="s">
        <v>74</v>
      </c>
      <c r="B93" s="114"/>
      <c r="C93" s="115"/>
      <c r="D93" s="52" t="s">
        <v>73</v>
      </c>
      <c r="E93" s="60">
        <v>1</v>
      </c>
      <c r="F93" s="61"/>
      <c r="G93" s="54">
        <v>30</v>
      </c>
      <c r="H93" s="51">
        <f>F93*G93</f>
        <v>0</v>
      </c>
    </row>
    <row r="94" spans="1:255" ht="18" customHeight="1" x14ac:dyDescent="0.35">
      <c r="A94" s="98" t="s">
        <v>100</v>
      </c>
      <c r="B94" s="99"/>
      <c r="C94" s="100"/>
      <c r="D94" s="52" t="s">
        <v>104</v>
      </c>
      <c r="E94" s="60">
        <v>1</v>
      </c>
      <c r="F94" s="61"/>
      <c r="G94" s="54">
        <v>3.65</v>
      </c>
      <c r="H94" s="51">
        <f>F94*G94</f>
        <v>0</v>
      </c>
    </row>
    <row r="95" spans="1:255" ht="18" customHeight="1" x14ac:dyDescent="0.35">
      <c r="A95" s="98" t="s">
        <v>101</v>
      </c>
      <c r="B95" s="99"/>
      <c r="C95" s="100"/>
      <c r="D95" s="52" t="s">
        <v>105</v>
      </c>
      <c r="E95" s="60">
        <v>1</v>
      </c>
      <c r="F95" s="61"/>
      <c r="G95" s="54">
        <v>5.85</v>
      </c>
      <c r="H95" s="51">
        <f>F95*G95</f>
        <v>0</v>
      </c>
    </row>
    <row r="96" spans="1:255" ht="22.35" x14ac:dyDescent="0.35">
      <c r="A96" s="98" t="s">
        <v>102</v>
      </c>
      <c r="B96" s="99"/>
      <c r="C96" s="100"/>
      <c r="D96" s="52" t="s">
        <v>106</v>
      </c>
      <c r="E96" s="60">
        <v>1</v>
      </c>
      <c r="F96" s="61"/>
      <c r="G96" s="54">
        <v>3.65</v>
      </c>
      <c r="H96" s="51">
        <f>F96*G96</f>
        <v>0</v>
      </c>
    </row>
    <row r="97" spans="1:8" ht="22.35" x14ac:dyDescent="0.35">
      <c r="A97" s="98" t="s">
        <v>103</v>
      </c>
      <c r="B97" s="99"/>
      <c r="C97" s="100"/>
      <c r="D97" s="52" t="s">
        <v>107</v>
      </c>
      <c r="E97" s="60">
        <v>1</v>
      </c>
      <c r="F97" s="61"/>
      <c r="G97" s="54">
        <v>5.85</v>
      </c>
      <c r="H97" s="51">
        <f>F97*G97</f>
        <v>0</v>
      </c>
    </row>
    <row r="98" spans="1:8" ht="22.35" x14ac:dyDescent="0.35">
      <c r="A98" s="98" t="s">
        <v>9</v>
      </c>
      <c r="B98" s="99"/>
      <c r="C98" s="99"/>
      <c r="D98" s="99"/>
      <c r="E98" s="99"/>
      <c r="F98" s="99"/>
      <c r="G98" s="100"/>
      <c r="H98" s="44">
        <f>SUM(H93:H97)</f>
        <v>0</v>
      </c>
    </row>
    <row r="99" spans="1:8" ht="22.35" x14ac:dyDescent="0.35">
      <c r="A99" s="110"/>
      <c r="B99" s="111"/>
      <c r="C99" s="111"/>
      <c r="D99" s="111"/>
      <c r="E99" s="111"/>
      <c r="F99" s="111"/>
      <c r="G99" s="111"/>
      <c r="H99" s="112"/>
    </row>
    <row r="100" spans="1:8" ht="22.35" x14ac:dyDescent="0.35">
      <c r="A100" s="75" t="s">
        <v>75</v>
      </c>
      <c r="B100" s="76"/>
      <c r="C100" s="76"/>
      <c r="D100" s="76"/>
      <c r="E100" s="76"/>
      <c r="F100" s="76"/>
      <c r="G100" s="77"/>
      <c r="H100" s="44">
        <f>SUM(H98,H91,H88,H84,H78,H62,H57,H48,H43,H34,H29,H23)</f>
        <v>0</v>
      </c>
    </row>
    <row r="101" spans="1:8" ht="22.7" thickBot="1" x14ac:dyDescent="0.4">
      <c r="A101" s="107" t="s">
        <v>39</v>
      </c>
      <c r="B101" s="108"/>
      <c r="C101" s="108"/>
      <c r="D101" s="108"/>
      <c r="E101" s="108"/>
      <c r="F101" s="108"/>
      <c r="G101" s="109"/>
      <c r="H101" s="71"/>
    </row>
    <row r="102" spans="1:8" x14ac:dyDescent="0.35">
      <c r="B102" s="17"/>
      <c r="C102" s="20"/>
    </row>
    <row r="103" spans="1:8" x14ac:dyDescent="0.35">
      <c r="B103" s="27"/>
      <c r="C103" s="27"/>
    </row>
    <row r="104" spans="1:8" x14ac:dyDescent="0.35">
      <c r="B104" s="27"/>
      <c r="C104" s="27"/>
    </row>
    <row r="105" spans="1:8" x14ac:dyDescent="0.35">
      <c r="B105" s="27"/>
      <c r="C105" s="27"/>
    </row>
    <row r="106" spans="1:8" x14ac:dyDescent="0.35">
      <c r="B106" s="27"/>
      <c r="C106" s="27"/>
    </row>
    <row r="107" spans="1:8" x14ac:dyDescent="0.35">
      <c r="B107" s="27"/>
      <c r="C107" s="27"/>
    </row>
    <row r="108" spans="1:8" x14ac:dyDescent="0.35">
      <c r="B108" s="27"/>
      <c r="C108" s="27"/>
    </row>
    <row r="109" spans="1:8" x14ac:dyDescent="0.35">
      <c r="B109" s="27"/>
      <c r="C109" s="27"/>
    </row>
    <row r="110" spans="1:8" x14ac:dyDescent="0.35">
      <c r="B110" s="27"/>
      <c r="C110" s="27"/>
    </row>
    <row r="111" spans="1:8" x14ac:dyDescent="0.35">
      <c r="B111" s="27"/>
      <c r="C111" s="27"/>
    </row>
    <row r="112" spans="1:8" x14ac:dyDescent="0.35">
      <c r="B112" s="27"/>
      <c r="C112" s="27"/>
    </row>
    <row r="113" spans="2:3" x14ac:dyDescent="0.35">
      <c r="B113" s="27"/>
      <c r="C113" s="27"/>
    </row>
    <row r="114" spans="2:3" x14ac:dyDescent="0.35">
      <c r="B114" s="27"/>
      <c r="C114" s="27"/>
    </row>
    <row r="115" spans="2:3" x14ac:dyDescent="0.35">
      <c r="B115" s="27"/>
      <c r="C115" s="27"/>
    </row>
    <row r="116" spans="2:3" x14ac:dyDescent="0.35">
      <c r="B116" s="27"/>
      <c r="C116" s="27"/>
    </row>
    <row r="117" spans="2:3" x14ac:dyDescent="0.35">
      <c r="B117" s="27"/>
      <c r="C117" s="27"/>
    </row>
    <row r="118" spans="2:3" x14ac:dyDescent="0.35">
      <c r="B118" s="27"/>
      <c r="C118" s="27"/>
    </row>
    <row r="119" spans="2:3" x14ac:dyDescent="0.35">
      <c r="B119" s="27"/>
      <c r="C119" s="27"/>
    </row>
    <row r="120" spans="2:3" x14ac:dyDescent="0.35">
      <c r="B120" s="27"/>
      <c r="C120" s="27"/>
    </row>
    <row r="121" spans="2:3" x14ac:dyDescent="0.35">
      <c r="B121" s="27"/>
      <c r="C121" s="27"/>
    </row>
    <row r="122" spans="2:3" x14ac:dyDescent="0.35">
      <c r="B122" s="27"/>
      <c r="C122" s="27"/>
    </row>
    <row r="123" spans="2:3" x14ac:dyDescent="0.35">
      <c r="B123" s="27"/>
      <c r="C123" s="27"/>
    </row>
    <row r="124" spans="2:3" x14ac:dyDescent="0.35">
      <c r="B124" s="27"/>
      <c r="C124" s="27"/>
    </row>
    <row r="125" spans="2:3" x14ac:dyDescent="0.35">
      <c r="B125" s="27"/>
      <c r="C125" s="27"/>
    </row>
    <row r="126" spans="2:3" x14ac:dyDescent="0.35">
      <c r="B126" s="27"/>
      <c r="C126" s="27"/>
    </row>
    <row r="127" spans="2:3" x14ac:dyDescent="0.35">
      <c r="B127" s="27"/>
      <c r="C127" s="27"/>
    </row>
    <row r="128" spans="2:3" x14ac:dyDescent="0.35">
      <c r="B128" s="27"/>
      <c r="C128" s="27"/>
    </row>
    <row r="129" spans="2:3" x14ac:dyDescent="0.35">
      <c r="B129" s="27"/>
      <c r="C129" s="27"/>
    </row>
    <row r="130" spans="2:3" x14ac:dyDescent="0.35">
      <c r="B130" s="27"/>
      <c r="C130" s="27"/>
    </row>
    <row r="131" spans="2:3" x14ac:dyDescent="0.35">
      <c r="B131" s="27"/>
      <c r="C131" s="27"/>
    </row>
    <row r="132" spans="2:3" x14ac:dyDescent="0.35">
      <c r="B132" s="27"/>
      <c r="C132" s="27"/>
    </row>
    <row r="133" spans="2:3" x14ac:dyDescent="0.35">
      <c r="B133" s="27"/>
      <c r="C133" s="27"/>
    </row>
    <row r="134" spans="2:3" x14ac:dyDescent="0.35">
      <c r="B134" s="27"/>
      <c r="C134" s="27"/>
    </row>
    <row r="135" spans="2:3" x14ac:dyDescent="0.35">
      <c r="B135" s="27"/>
      <c r="C135" s="27"/>
    </row>
    <row r="136" spans="2:3" x14ac:dyDescent="0.35">
      <c r="B136" s="27"/>
      <c r="C136" s="27"/>
    </row>
    <row r="137" spans="2:3" x14ac:dyDescent="0.35">
      <c r="B137" s="27"/>
      <c r="C137" s="27"/>
    </row>
    <row r="138" spans="2:3" x14ac:dyDescent="0.35">
      <c r="B138" s="27"/>
      <c r="C138" s="27"/>
    </row>
    <row r="139" spans="2:3" x14ac:dyDescent="0.35">
      <c r="B139" s="27"/>
      <c r="C139" s="27"/>
    </row>
    <row r="140" spans="2:3" x14ac:dyDescent="0.35">
      <c r="B140" s="27"/>
      <c r="C140" s="27"/>
    </row>
    <row r="141" spans="2:3" x14ac:dyDescent="0.35">
      <c r="B141" s="27"/>
      <c r="C141" s="27"/>
    </row>
    <row r="142" spans="2:3" x14ac:dyDescent="0.35">
      <c r="B142" s="27"/>
      <c r="C142" s="27"/>
    </row>
    <row r="143" spans="2:3" x14ac:dyDescent="0.35">
      <c r="B143" s="27"/>
      <c r="C143" s="27"/>
    </row>
    <row r="144" spans="2:3" x14ac:dyDescent="0.35">
      <c r="B144" s="27"/>
      <c r="C144" s="27"/>
    </row>
    <row r="145" spans="2:3" x14ac:dyDescent="0.35">
      <c r="B145" s="27"/>
      <c r="C145" s="27"/>
    </row>
    <row r="146" spans="2:3" x14ac:dyDescent="0.35">
      <c r="B146" s="27"/>
      <c r="C146" s="27"/>
    </row>
    <row r="147" spans="2:3" x14ac:dyDescent="0.35">
      <c r="B147" s="27"/>
      <c r="C147" s="27"/>
    </row>
    <row r="148" spans="2:3" x14ac:dyDescent="0.35">
      <c r="B148" s="27"/>
      <c r="C148" s="27"/>
    </row>
    <row r="149" spans="2:3" x14ac:dyDescent="0.35">
      <c r="B149" s="27"/>
      <c r="C149" s="27"/>
    </row>
    <row r="150" spans="2:3" x14ac:dyDescent="0.35">
      <c r="B150" s="27"/>
      <c r="C150" s="27"/>
    </row>
    <row r="151" spans="2:3" x14ac:dyDescent="0.35">
      <c r="B151" s="27"/>
      <c r="C151" s="27"/>
    </row>
    <row r="152" spans="2:3" x14ac:dyDescent="0.35">
      <c r="B152" s="27"/>
      <c r="C152" s="27"/>
    </row>
    <row r="153" spans="2:3" x14ac:dyDescent="0.35">
      <c r="B153" s="27"/>
      <c r="C153" s="27"/>
    </row>
    <row r="154" spans="2:3" x14ac:dyDescent="0.35">
      <c r="B154" s="27"/>
      <c r="C154" s="27"/>
    </row>
    <row r="155" spans="2:3" x14ac:dyDescent="0.35">
      <c r="B155" s="27"/>
      <c r="C155" s="27"/>
    </row>
    <row r="156" spans="2:3" x14ac:dyDescent="0.35">
      <c r="B156" s="27"/>
      <c r="C156" s="27"/>
    </row>
    <row r="157" spans="2:3" x14ac:dyDescent="0.35">
      <c r="B157" s="27"/>
      <c r="C157" s="27"/>
    </row>
    <row r="158" spans="2:3" x14ac:dyDescent="0.35">
      <c r="B158" s="27"/>
      <c r="C158" s="27"/>
    </row>
    <row r="159" spans="2:3" x14ac:dyDescent="0.35">
      <c r="B159" s="27"/>
      <c r="C159" s="27"/>
    </row>
    <row r="160" spans="2:3" x14ac:dyDescent="0.35">
      <c r="B160" s="27"/>
      <c r="C160" s="27"/>
    </row>
    <row r="161" spans="2:3" x14ac:dyDescent="0.35">
      <c r="B161" s="27"/>
      <c r="C161" s="27"/>
    </row>
    <row r="162" spans="2:3" x14ac:dyDescent="0.35">
      <c r="B162" s="27"/>
      <c r="C162" s="27"/>
    </row>
    <row r="163" spans="2:3" x14ac:dyDescent="0.35">
      <c r="B163" s="27"/>
      <c r="C163" s="27"/>
    </row>
    <row r="164" spans="2:3" x14ac:dyDescent="0.35">
      <c r="B164" s="27"/>
      <c r="C164" s="27"/>
    </row>
    <row r="165" spans="2:3" x14ac:dyDescent="0.35">
      <c r="B165" s="27"/>
      <c r="C165" s="27"/>
    </row>
    <row r="166" spans="2:3" x14ac:dyDescent="0.35">
      <c r="B166" s="27"/>
      <c r="C166" s="27"/>
    </row>
    <row r="167" spans="2:3" x14ac:dyDescent="0.35">
      <c r="B167" s="27"/>
      <c r="C167" s="27"/>
    </row>
    <row r="168" spans="2:3" x14ac:dyDescent="0.35">
      <c r="B168" s="27"/>
      <c r="C168" s="27"/>
    </row>
    <row r="169" spans="2:3" x14ac:dyDescent="0.35">
      <c r="B169" s="27"/>
      <c r="C169" s="27"/>
    </row>
    <row r="170" spans="2:3" x14ac:dyDescent="0.35">
      <c r="B170" s="27"/>
      <c r="C170" s="27"/>
    </row>
    <row r="171" spans="2:3" x14ac:dyDescent="0.35">
      <c r="B171" s="27"/>
      <c r="C171" s="27"/>
    </row>
    <row r="172" spans="2:3" x14ac:dyDescent="0.35">
      <c r="B172" s="27"/>
      <c r="C172" s="27"/>
    </row>
    <row r="173" spans="2:3" x14ac:dyDescent="0.35">
      <c r="B173" s="27"/>
      <c r="C173" s="27"/>
    </row>
    <row r="174" spans="2:3" x14ac:dyDescent="0.35">
      <c r="B174" s="27"/>
      <c r="C174" s="27"/>
    </row>
    <row r="175" spans="2:3" x14ac:dyDescent="0.35">
      <c r="B175" s="27"/>
      <c r="C175" s="27"/>
    </row>
    <row r="176" spans="2:3" x14ac:dyDescent="0.35">
      <c r="B176" s="27"/>
      <c r="C176" s="27"/>
    </row>
    <row r="177" spans="2:3" x14ac:dyDescent="0.35">
      <c r="B177" s="27"/>
      <c r="C177" s="27"/>
    </row>
    <row r="178" spans="2:3" x14ac:dyDescent="0.35">
      <c r="B178" s="27"/>
      <c r="C178" s="27"/>
    </row>
    <row r="179" spans="2:3" x14ac:dyDescent="0.35">
      <c r="B179" s="27"/>
      <c r="C179" s="27"/>
    </row>
    <row r="180" spans="2:3" x14ac:dyDescent="0.35">
      <c r="B180" s="27"/>
      <c r="C180" s="27"/>
    </row>
    <row r="181" spans="2:3" x14ac:dyDescent="0.35">
      <c r="B181" s="27"/>
      <c r="C181" s="27"/>
    </row>
    <row r="182" spans="2:3" x14ac:dyDescent="0.35">
      <c r="B182" s="27"/>
      <c r="C182" s="27"/>
    </row>
    <row r="183" spans="2:3" x14ac:dyDescent="0.35">
      <c r="B183" s="27"/>
      <c r="C183" s="27"/>
    </row>
    <row r="184" spans="2:3" x14ac:dyDescent="0.35">
      <c r="B184" s="27"/>
      <c r="C184" s="27"/>
    </row>
    <row r="185" spans="2:3" x14ac:dyDescent="0.35">
      <c r="B185" s="27"/>
      <c r="C185" s="27"/>
    </row>
    <row r="186" spans="2:3" x14ac:dyDescent="0.35">
      <c r="B186" s="27"/>
      <c r="C186" s="27"/>
    </row>
    <row r="187" spans="2:3" x14ac:dyDescent="0.35">
      <c r="B187" s="27"/>
      <c r="C187" s="27"/>
    </row>
    <row r="188" spans="2:3" x14ac:dyDescent="0.35">
      <c r="B188" s="27"/>
      <c r="C188" s="27"/>
    </row>
    <row r="189" spans="2:3" x14ac:dyDescent="0.35">
      <c r="B189" s="27"/>
      <c r="C189" s="27"/>
    </row>
    <row r="190" spans="2:3" x14ac:dyDescent="0.35">
      <c r="B190" s="27"/>
      <c r="C190" s="27"/>
    </row>
    <row r="191" spans="2:3" x14ac:dyDescent="0.35">
      <c r="B191" s="27"/>
      <c r="C191" s="27"/>
    </row>
    <row r="192" spans="2:3" x14ac:dyDescent="0.35">
      <c r="B192" s="27"/>
      <c r="C192" s="27"/>
    </row>
    <row r="193" spans="2:3" x14ac:dyDescent="0.35">
      <c r="B193" s="27"/>
      <c r="C193" s="27"/>
    </row>
    <row r="194" spans="2:3" x14ac:dyDescent="0.35">
      <c r="B194" s="27"/>
      <c r="C194" s="27"/>
    </row>
    <row r="195" spans="2:3" x14ac:dyDescent="0.35">
      <c r="B195" s="27"/>
      <c r="C195" s="27"/>
    </row>
    <row r="196" spans="2:3" x14ac:dyDescent="0.35">
      <c r="B196" s="27"/>
      <c r="C196" s="27"/>
    </row>
    <row r="197" spans="2:3" x14ac:dyDescent="0.35">
      <c r="B197" s="27"/>
      <c r="C197" s="27"/>
    </row>
    <row r="198" spans="2:3" x14ac:dyDescent="0.35">
      <c r="B198" s="27"/>
      <c r="C198" s="27"/>
    </row>
    <row r="199" spans="2:3" x14ac:dyDescent="0.35">
      <c r="B199" s="27"/>
      <c r="C199" s="27"/>
    </row>
    <row r="200" spans="2:3" x14ac:dyDescent="0.35">
      <c r="B200" s="27"/>
      <c r="C200" s="27"/>
    </row>
    <row r="201" spans="2:3" x14ac:dyDescent="0.35">
      <c r="B201" s="27"/>
      <c r="C201" s="27"/>
    </row>
    <row r="202" spans="2:3" x14ac:dyDescent="0.35">
      <c r="B202" s="27"/>
      <c r="C202" s="27"/>
    </row>
  </sheetData>
  <sheetProtection algorithmName="SHA-512" hashValue="m1C0FayQiemhii+n2/onPZjhjqJUDay7XCmVh0TlXn98qtxtOxCwIghvYhjcyUxKvk1LZeLC3sLrl2qs6mKzHQ==" saltValue="wVotM55+m7TTelCgcEGX0Q==" spinCount="100000" sheet="1" objects="1" scenarios="1"/>
  <protectedRanges>
    <protectedRange sqref="B4:H6 B7 F7 B11:B13 F13 H12:H13 H16:H17 B15:B17 F21:F22 F25:F28 F45:F47 F50:F56 F59:F61 F64:F77 F80:F83 F90 F93:F97 B8:E10 H7:H10 G12 G8:H10 F86:F87 F36:F42 F31:F33" name="Range1"/>
  </protectedRanges>
  <mergeCells count="99">
    <mergeCell ref="A30:H30"/>
    <mergeCell ref="A34:G34"/>
    <mergeCell ref="A32:C32"/>
    <mergeCell ref="A14:H14"/>
    <mergeCell ref="B15:H15"/>
    <mergeCell ref="B16:F16"/>
    <mergeCell ref="A27:C27"/>
    <mergeCell ref="A28:C28"/>
    <mergeCell ref="A31:C31"/>
    <mergeCell ref="B11:H11"/>
    <mergeCell ref="A2:H2"/>
    <mergeCell ref="B4:H4"/>
    <mergeCell ref="B5:H5"/>
    <mergeCell ref="B6:H6"/>
    <mergeCell ref="B7:D7"/>
    <mergeCell ref="G8:H8"/>
    <mergeCell ref="G9:H9"/>
    <mergeCell ref="G10:H10"/>
    <mergeCell ref="B13:D13"/>
    <mergeCell ref="A18:H18"/>
    <mergeCell ref="A19:C19"/>
    <mergeCell ref="A26:C26"/>
    <mergeCell ref="A21:C21"/>
    <mergeCell ref="A22:C22"/>
    <mergeCell ref="A25:C25"/>
    <mergeCell ref="A63:H63"/>
    <mergeCell ref="A52:C52"/>
    <mergeCell ref="A53:C53"/>
    <mergeCell ref="A54:C54"/>
    <mergeCell ref="A55:C55"/>
    <mergeCell ref="A56:C56"/>
    <mergeCell ref="A58:H58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80:C80"/>
    <mergeCell ref="A79:H79"/>
    <mergeCell ref="A78:G78"/>
    <mergeCell ref="A81:C81"/>
    <mergeCell ref="A82:C82"/>
    <mergeCell ref="A83:C83"/>
    <mergeCell ref="A86:C86"/>
    <mergeCell ref="A85:H85"/>
    <mergeCell ref="A84:G84"/>
    <mergeCell ref="A87:C87"/>
    <mergeCell ref="A90:C90"/>
    <mergeCell ref="A93:C93"/>
    <mergeCell ref="A88:G88"/>
    <mergeCell ref="A92:H92"/>
    <mergeCell ref="A89:H89"/>
    <mergeCell ref="A91:G91"/>
    <mergeCell ref="A100:G100"/>
    <mergeCell ref="A101:G101"/>
    <mergeCell ref="A94:C94"/>
    <mergeCell ref="A95:C95"/>
    <mergeCell ref="A96:C96"/>
    <mergeCell ref="A97:C97"/>
    <mergeCell ref="A99:H99"/>
    <mergeCell ref="A98:G98"/>
    <mergeCell ref="A49:H49"/>
    <mergeCell ref="A57:G57"/>
    <mergeCell ref="A62:G62"/>
    <mergeCell ref="A44:H44"/>
    <mergeCell ref="A48:G48"/>
    <mergeCell ref="A59:C59"/>
    <mergeCell ref="A60:C60"/>
    <mergeCell ref="A61:C61"/>
    <mergeCell ref="A45:C45"/>
    <mergeCell ref="A46:C46"/>
    <mergeCell ref="A47:C47"/>
    <mergeCell ref="A50:C50"/>
    <mergeCell ref="A51:C51"/>
    <mergeCell ref="A1:H1"/>
    <mergeCell ref="A43:G43"/>
    <mergeCell ref="A29:G29"/>
    <mergeCell ref="A23:G23"/>
    <mergeCell ref="A39:C39"/>
    <mergeCell ref="A40:C40"/>
    <mergeCell ref="A41:C41"/>
    <mergeCell ref="A42:C42"/>
    <mergeCell ref="A24:H24"/>
    <mergeCell ref="A35:H35"/>
    <mergeCell ref="A33:C33"/>
    <mergeCell ref="A36:C36"/>
    <mergeCell ref="A20:H20"/>
    <mergeCell ref="A37:C37"/>
    <mergeCell ref="A38:C38"/>
    <mergeCell ref="G12:H12"/>
  </mergeCells>
  <phoneticPr fontId="2"/>
  <dataValidations count="3">
    <dataValidation type="whole" operator="greaterThanOrEqual" allowBlank="1" showInputMessage="1" showErrorMessage="1" sqref="F21">
      <formula1>60</formula1>
    </dataValidation>
    <dataValidation type="whole" operator="greaterThanOrEqual" allowBlank="1" showInputMessage="1" showErrorMessage="1" sqref="F45:F47 F50:F51 F56 F59:F61 F77 F86:F87 F90">
      <formula1>20</formula1>
    </dataValidation>
    <dataValidation type="whole" operator="greaterThanOrEqual" allowBlank="1" showInputMessage="1" showErrorMessage="1" sqref="F52 F64:F76 F80 F82">
      <formula1>10</formula1>
    </dataValidation>
  </dataValidations>
  <pageMargins left="0.25" right="0.25" top="0.75" bottom="0.75" header="0.3" footer="0.3"/>
  <pageSetup scale="78" fitToHeight="5" orientation="landscape" r:id="rId1"/>
  <headerFooter>
    <oddHeader xml:space="preserve">&amp;L
&amp;C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" defaultRowHeight="12.35" x14ac:dyDescent="0.3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Gulbransen</dc:creator>
  <cp:lastModifiedBy>Fosket Ted</cp:lastModifiedBy>
  <cp:lastPrinted>2017-06-15T15:40:33Z</cp:lastPrinted>
  <dcterms:created xsi:type="dcterms:W3CDTF">2011-07-08T02:44:30Z</dcterms:created>
  <dcterms:modified xsi:type="dcterms:W3CDTF">2017-06-22T17:18:29Z</dcterms:modified>
</cp:coreProperties>
</file>